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65" yWindow="15" windowWidth="26775" windowHeight="12660"/>
  </bookViews>
  <sheets>
    <sheet name="Отопление" sheetId="2" r:id="rId1"/>
    <sheet name="ХВС,ГВС, Водоо-е, электр-я" sheetId="3" r:id="rId2"/>
  </sheets>
  <definedNames>
    <definedName name="_xlnm._FilterDatabase" localSheetId="1" hidden="1">'ХВС,ГВС, Водоо-е, электр-я'!$A$8:$AW$8</definedName>
  </definedNames>
  <calcPr calcId="125725" refMode="R1C1"/>
</workbook>
</file>

<file path=xl/calcChain.xml><?xml version="1.0" encoding="utf-8"?>
<calcChain xmlns="http://schemas.openxmlformats.org/spreadsheetml/2006/main">
  <c r="L7" i="2"/>
  <c r="L8"/>
  <c r="N8" s="1"/>
  <c r="O8"/>
  <c r="Q8" s="1"/>
  <c r="R8"/>
  <c r="T8"/>
  <c r="L9"/>
  <c r="N9"/>
  <c r="O9"/>
  <c r="Q9"/>
  <c r="R9"/>
  <c r="T9"/>
  <c r="L10"/>
  <c r="N10"/>
  <c r="O10"/>
  <c r="Q10"/>
  <c r="R10"/>
  <c r="T10"/>
  <c r="L11"/>
  <c r="N11"/>
  <c r="O11"/>
  <c r="Q11"/>
  <c r="R11"/>
  <c r="T11"/>
  <c r="L12"/>
  <c r="N12"/>
  <c r="O12"/>
  <c r="Q12"/>
  <c r="R12"/>
  <c r="T12"/>
  <c r="L13"/>
  <c r="N13"/>
  <c r="O13"/>
  <c r="Q13"/>
  <c r="R13"/>
  <c r="T13"/>
  <c r="L14"/>
  <c r="N14"/>
  <c r="O14"/>
  <c r="Q14"/>
  <c r="R14"/>
  <c r="T14"/>
  <c r="L15"/>
  <c r="N15"/>
  <c r="O15"/>
  <c r="Q15"/>
  <c r="R15"/>
  <c r="T15"/>
  <c r="L16"/>
  <c r="N16" s="1"/>
  <c r="O16"/>
  <c r="Q16" s="1"/>
  <c r="R16"/>
  <c r="T16" s="1"/>
  <c r="L17"/>
  <c r="N17" s="1"/>
  <c r="O17"/>
  <c r="Q17"/>
  <c r="R17"/>
  <c r="T17"/>
  <c r="L18"/>
  <c r="N18"/>
  <c r="O18"/>
  <c r="Q18"/>
  <c r="R18"/>
  <c r="T18"/>
  <c r="L19"/>
  <c r="N19"/>
  <c r="O19"/>
  <c r="Q19"/>
  <c r="R19"/>
  <c r="T19"/>
  <c r="L20"/>
  <c r="N20"/>
  <c r="O20"/>
  <c r="Q20"/>
  <c r="R20"/>
  <c r="T20"/>
  <c r="L21"/>
  <c r="N21"/>
  <c r="O21"/>
  <c r="Q21"/>
  <c r="R21"/>
  <c r="T21"/>
  <c r="L22"/>
  <c r="N22"/>
  <c r="O22"/>
  <c r="Q22"/>
  <c r="R22"/>
  <c r="T22"/>
  <c r="L23"/>
  <c r="N23"/>
  <c r="O23"/>
  <c r="Q23"/>
  <c r="R23"/>
  <c r="T23"/>
  <c r="L24"/>
  <c r="N24"/>
  <c r="O24"/>
  <c r="Q24"/>
  <c r="R24"/>
  <c r="T24"/>
  <c r="L25"/>
  <c r="N25"/>
  <c r="O25"/>
  <c r="Q25"/>
  <c r="R25"/>
  <c r="T25"/>
  <c r="L26"/>
  <c r="N26"/>
  <c r="O26"/>
  <c r="Q26"/>
  <c r="R26"/>
  <c r="T26"/>
  <c r="L27"/>
  <c r="N27"/>
  <c r="O27"/>
  <c r="Q27"/>
  <c r="R27"/>
  <c r="T27"/>
  <c r="L28"/>
  <c r="N28"/>
  <c r="O28"/>
  <c r="Q28"/>
  <c r="R28"/>
  <c r="T28"/>
  <c r="L29"/>
  <c r="N29"/>
  <c r="O29"/>
  <c r="Q29"/>
  <c r="R29"/>
  <c r="T29"/>
  <c r="L30"/>
  <c r="N30"/>
  <c r="O30"/>
  <c r="Q30"/>
  <c r="R30"/>
  <c r="T30"/>
  <c r="L31"/>
  <c r="N31"/>
  <c r="O31"/>
  <c r="Q31"/>
  <c r="R31"/>
  <c r="T31"/>
  <c r="L32"/>
  <c r="N32"/>
  <c r="O32"/>
  <c r="Q32"/>
  <c r="R32"/>
  <c r="T32"/>
  <c r="L33"/>
  <c r="N33"/>
  <c r="O33"/>
  <c r="Q33"/>
  <c r="R33"/>
  <c r="T33"/>
  <c r="L34"/>
  <c r="N34"/>
  <c r="O34"/>
  <c r="Q34"/>
  <c r="R34"/>
  <c r="T34"/>
  <c r="L35"/>
  <c r="N35"/>
  <c r="O35"/>
  <c r="Q35"/>
  <c r="R35"/>
  <c r="T35"/>
  <c r="L36"/>
  <c r="N36"/>
  <c r="O36"/>
  <c r="Q36"/>
  <c r="R36"/>
  <c r="T36"/>
  <c r="L37"/>
  <c r="N37"/>
  <c r="O37"/>
  <c r="Q37"/>
  <c r="R37"/>
  <c r="T37"/>
  <c r="L38"/>
  <c r="N38"/>
  <c r="O38"/>
  <c r="Q38"/>
  <c r="R38"/>
  <c r="T38"/>
  <c r="L39"/>
  <c r="N39"/>
  <c r="O39"/>
  <c r="Q39"/>
  <c r="R39"/>
  <c r="T39"/>
  <c r="L40"/>
  <c r="N40"/>
  <c r="O40"/>
  <c r="Q40"/>
  <c r="R40"/>
  <c r="T40"/>
  <c r="L43"/>
  <c r="N43"/>
  <c r="O43"/>
  <c r="Q43"/>
  <c r="R43"/>
  <c r="T43"/>
  <c r="L44"/>
  <c r="N44"/>
  <c r="O44"/>
  <c r="Q44"/>
  <c r="R44"/>
  <c r="T44"/>
  <c r="L45"/>
  <c r="N45"/>
  <c r="O45"/>
  <c r="Q45"/>
  <c r="R45"/>
  <c r="T45"/>
  <c r="L46"/>
  <c r="N46"/>
  <c r="O46"/>
  <c r="Q46"/>
  <c r="R46"/>
  <c r="T46"/>
  <c r="L47"/>
  <c r="N47"/>
  <c r="O47"/>
  <c r="Q47"/>
  <c r="R47"/>
  <c r="T47"/>
  <c r="L48"/>
  <c r="N48"/>
  <c r="O48"/>
  <c r="Q48"/>
  <c r="R48"/>
  <c r="T48"/>
  <c r="L49"/>
  <c r="N49"/>
  <c r="O49"/>
  <c r="Q49"/>
  <c r="R49"/>
  <c r="T49"/>
  <c r="L50"/>
  <c r="N50"/>
  <c r="O50"/>
  <c r="Q50"/>
  <c r="R50"/>
  <c r="T50"/>
  <c r="L51"/>
  <c r="N51"/>
  <c r="O51"/>
  <c r="Q51"/>
  <c r="R51"/>
  <c r="T51"/>
  <c r="L52"/>
  <c r="N52"/>
  <c r="O52"/>
  <c r="Q52"/>
  <c r="R52"/>
  <c r="T52"/>
  <c r="L53"/>
  <c r="N53"/>
  <c r="O53"/>
  <c r="Q53"/>
  <c r="R53"/>
  <c r="T53"/>
  <c r="L54"/>
  <c r="N54"/>
  <c r="O54"/>
  <c r="Q54"/>
  <c r="R54"/>
  <c r="T54"/>
  <c r="L55"/>
  <c r="N55"/>
  <c r="O55"/>
  <c r="Q55"/>
  <c r="R55"/>
  <c r="T55"/>
  <c r="L56"/>
  <c r="N56"/>
  <c r="O56"/>
  <c r="Q56"/>
  <c r="R56"/>
  <c r="T56"/>
  <c r="L57"/>
  <c r="N57"/>
  <c r="O57"/>
  <c r="Q57"/>
  <c r="R57"/>
  <c r="T57"/>
  <c r="L58"/>
  <c r="N58"/>
  <c r="O58"/>
  <c r="Q58"/>
  <c r="R58"/>
  <c r="T58"/>
  <c r="L59"/>
  <c r="N59"/>
  <c r="O59"/>
  <c r="Q59"/>
  <c r="R59"/>
  <c r="T59"/>
  <c r="L60"/>
  <c r="N60"/>
  <c r="O60"/>
  <c r="Q60"/>
  <c r="R60"/>
  <c r="T60"/>
  <c r="L61"/>
  <c r="N61"/>
  <c r="O61"/>
  <c r="Q61"/>
  <c r="R61"/>
  <c r="T61"/>
  <c r="L62"/>
  <c r="N62"/>
  <c r="O62"/>
  <c r="Q62"/>
  <c r="R62"/>
  <c r="T62"/>
  <c r="L63"/>
  <c r="N63"/>
  <c r="O63"/>
  <c r="Q63"/>
  <c r="R63"/>
  <c r="T63"/>
  <c r="L64"/>
  <c r="N64"/>
  <c r="O64"/>
  <c r="Q64"/>
  <c r="R64"/>
  <c r="T64"/>
  <c r="L65"/>
  <c r="N65"/>
  <c r="O65"/>
  <c r="Q65"/>
  <c r="R65"/>
  <c r="T65"/>
  <c r="L66"/>
  <c r="N66"/>
  <c r="O66"/>
  <c r="Q66"/>
  <c r="R66"/>
  <c r="T66"/>
  <c r="L67"/>
  <c r="N67"/>
  <c r="O67"/>
  <c r="Q67"/>
  <c r="R67"/>
  <c r="T67"/>
  <c r="L68"/>
  <c r="N68"/>
  <c r="O68"/>
  <c r="Q68"/>
  <c r="R68"/>
  <c r="T68"/>
  <c r="L69"/>
  <c r="N69"/>
  <c r="O69"/>
  <c r="Q69"/>
  <c r="R69"/>
  <c r="T69"/>
  <c r="L70"/>
  <c r="N70"/>
  <c r="O70"/>
  <c r="Q70"/>
  <c r="R70"/>
  <c r="T70"/>
  <c r="L71"/>
  <c r="N71"/>
  <c r="O71"/>
  <c r="Q71"/>
  <c r="R71"/>
  <c r="T71"/>
  <c r="L73"/>
  <c r="N73"/>
  <c r="O73"/>
  <c r="Q73"/>
  <c r="R73"/>
  <c r="T73"/>
  <c r="L74"/>
  <c r="N74"/>
  <c r="O74"/>
  <c r="Q74"/>
  <c r="R74"/>
  <c r="T74"/>
  <c r="L75"/>
  <c r="N75"/>
  <c r="O75"/>
  <c r="Q75"/>
  <c r="R75"/>
  <c r="T75"/>
  <c r="L77"/>
  <c r="N77" s="1"/>
  <c r="O77"/>
  <c r="Q77" s="1"/>
  <c r="R77"/>
  <c r="T77" s="1"/>
  <c r="L78"/>
  <c r="N78"/>
  <c r="O78"/>
  <c r="Q78"/>
  <c r="R78"/>
  <c r="T78"/>
  <c r="L79"/>
  <c r="N79"/>
  <c r="O79"/>
  <c r="Q79"/>
  <c r="R79"/>
  <c r="T79"/>
  <c r="L80"/>
  <c r="N80"/>
  <c r="O80"/>
  <c r="Q80"/>
  <c r="R80"/>
  <c r="T80"/>
  <c r="L81"/>
  <c r="N81"/>
  <c r="O81"/>
  <c r="Q81"/>
  <c r="R81"/>
  <c r="T81"/>
  <c r="L82"/>
  <c r="N82"/>
  <c r="O82"/>
  <c r="Q82"/>
  <c r="R82"/>
  <c r="T82"/>
  <c r="Q7"/>
  <c r="T7"/>
  <c r="R7"/>
  <c r="O7"/>
  <c r="I8"/>
  <c r="I9"/>
  <c r="I10"/>
  <c r="I11"/>
  <c r="I12"/>
  <c r="I13"/>
  <c r="I14"/>
  <c r="I15"/>
  <c r="I16"/>
  <c r="I17"/>
  <c r="I18"/>
  <c r="I19"/>
  <c r="I20"/>
  <c r="I21"/>
  <c r="I22"/>
  <c r="I23"/>
  <c r="I24"/>
  <c r="I25"/>
  <c r="I26"/>
  <c r="I27"/>
  <c r="I28"/>
  <c r="I29"/>
  <c r="I30"/>
  <c r="I31"/>
  <c r="I32"/>
  <c r="I33"/>
  <c r="I34"/>
  <c r="I35"/>
  <c r="I36"/>
  <c r="I37"/>
  <c r="I38"/>
  <c r="I39"/>
  <c r="I40"/>
  <c r="I43"/>
  <c r="I44"/>
  <c r="I45"/>
  <c r="I46"/>
  <c r="I47"/>
  <c r="I48"/>
  <c r="I49"/>
  <c r="I50"/>
  <c r="I51"/>
  <c r="I52"/>
  <c r="I53"/>
  <c r="I54"/>
  <c r="I55"/>
  <c r="I56"/>
  <c r="I57"/>
  <c r="I58"/>
  <c r="I59"/>
  <c r="I60"/>
  <c r="I61"/>
  <c r="I62"/>
  <c r="I63"/>
  <c r="I64"/>
  <c r="I65"/>
  <c r="I66"/>
  <c r="I67"/>
  <c r="I68"/>
  <c r="I69"/>
  <c r="I70"/>
  <c r="I71"/>
  <c r="I72"/>
  <c r="L72" s="1"/>
  <c r="N72" s="1"/>
  <c r="I73"/>
  <c r="I74"/>
  <c r="I75"/>
  <c r="I76"/>
  <c r="O76" s="1"/>
  <c r="Q76" s="1"/>
  <c r="I77"/>
  <c r="I78"/>
  <c r="I79"/>
  <c r="I80"/>
  <c r="I81"/>
  <c r="I82"/>
  <c r="I7"/>
  <c r="U78"/>
  <c r="U44"/>
  <c r="U45"/>
  <c r="U46"/>
  <c r="U47"/>
  <c r="U48"/>
  <c r="U49"/>
  <c r="U50"/>
  <c r="U51"/>
  <c r="U52"/>
  <c r="U53"/>
  <c r="U54"/>
  <c r="U55"/>
  <c r="U56"/>
  <c r="U57"/>
  <c r="U58"/>
  <c r="U59"/>
  <c r="U60"/>
  <c r="U61"/>
  <c r="U62"/>
  <c r="U63"/>
  <c r="U64"/>
  <c r="U65"/>
  <c r="U66"/>
  <c r="U67"/>
  <c r="U68"/>
  <c r="U69"/>
  <c r="U70"/>
  <c r="U71"/>
  <c r="U73"/>
  <c r="U74"/>
  <c r="U75"/>
  <c r="U79"/>
  <c r="U80"/>
  <c r="U81"/>
  <c r="U82"/>
  <c r="U43"/>
  <c r="U26"/>
  <c r="U27"/>
  <c r="U28"/>
  <c r="U29"/>
  <c r="U30"/>
  <c r="U31"/>
  <c r="U32"/>
  <c r="U33"/>
  <c r="U34"/>
  <c r="U35"/>
  <c r="U36"/>
  <c r="U40"/>
  <c r="U39"/>
  <c r="U38"/>
  <c r="U37"/>
  <c r="U25"/>
  <c r="U19"/>
  <c r="U20"/>
  <c r="U21"/>
  <c r="U22"/>
  <c r="U23"/>
  <c r="U24"/>
  <c r="U13"/>
  <c r="U14"/>
  <c r="U15"/>
  <c r="U18"/>
  <c r="U8"/>
  <c r="U9"/>
  <c r="U10"/>
  <c r="U11"/>
  <c r="U12"/>
  <c r="U7"/>
  <c r="R76" l="1"/>
  <c r="T76" s="1"/>
  <c r="L76"/>
  <c r="N76" s="1"/>
  <c r="R72"/>
  <c r="T72" s="1"/>
  <c r="O72"/>
  <c r="Q72" s="1"/>
  <c r="N7"/>
</calcChain>
</file>

<file path=xl/sharedStrings.xml><?xml version="1.0" encoding="utf-8"?>
<sst xmlns="http://schemas.openxmlformats.org/spreadsheetml/2006/main" count="533" uniqueCount="204">
  <si>
    <t>Организация</t>
  </si>
  <si>
    <t>Здание</t>
  </si>
  <si>
    <t>Дата принятия на обслуживание</t>
  </si>
  <si>
    <t>Цены на коммунальные услуги, которые применяются для расчета размера платежей для потребителей</t>
  </si>
  <si>
    <t>Холодное водоснабжение</t>
  </si>
  <si>
    <t>Водоотведение</t>
  </si>
  <si>
    <t>Горячее водоснабжение</t>
  </si>
  <si>
    <t>м3</t>
  </si>
  <si>
    <t>Гкал</t>
  </si>
  <si>
    <t>М3</t>
  </si>
  <si>
    <t>Ед. измерения</t>
  </si>
  <si>
    <t>Электроэнергия тарифы для населения</t>
  </si>
  <si>
    <t>кВтч</t>
  </si>
  <si>
    <t>Компонент на тепловую энергию</t>
  </si>
  <si>
    <t xml:space="preserve">Компонент на теплоноситель </t>
  </si>
  <si>
    <t>Период расчетов</t>
  </si>
  <si>
    <t>01.09.2012-30.06.2013</t>
  </si>
  <si>
    <t>01.07.2013-30.11.2013</t>
  </si>
  <si>
    <t>01.12.2013-28.02.2014</t>
  </si>
  <si>
    <t>01.03.2014-31.03.2014</t>
  </si>
  <si>
    <t>01.04.2014-30.06.2014</t>
  </si>
  <si>
    <t>ВЫБОР АДРЕСА</t>
  </si>
  <si>
    <t>Информация о расчете по коммунальной услуге горячее водоснабжение</t>
  </si>
  <si>
    <t xml:space="preserve">В соответствии с постановлением Правительства РФ от 08.11.2012г. № 1149 внесены изменения в Основы ценообразования в сфере деятельности организаций коммунального комплекса, согласно которым органы регулирования устанавливают двухкомпонентный тариф на ГВС при закрытой и открытой системах горячего водоснабжения. </t>
  </si>
  <si>
    <t xml:space="preserve">При открытой  схеме подготовки ГВС  двухкомпонентный тариф на ГВС состоит из компонента на теплоноситель «Холодное водоснабжение для подогрева» - по тарифу ОАО «Иркутсэнерго»  и компонента на «Тепловую энергию для подогрева» - по тарифу ОАО «Иркутсэнерго». </t>
  </si>
  <si>
    <t xml:space="preserve">При закрытой схеме подготовки ГВС (т.е. при наличие теплообменника) двухкомпонентный тариф на ГВС состоит из компонента на «Холодное водоснабжение для подогрева» - по тарифу МУП «Водоканал»  и компонента на «Тепловую энергию для подогрева» - по тарифу ОАО «Иркутсэнерго». </t>
  </si>
  <si>
    <r>
      <t>Расход тепловой энергии на нужды горячего водоснабжения определяется как произведение  количества потребленной горячей  воды (м3) на норматив расхода коммунального ресурса  0,055 Гкал/м3 (т.е. кол-во тепловой энергии необходимое для подогрева 1 м куб. подпитки  до температуры 60</t>
    </r>
    <r>
      <rPr>
        <vertAlign val="superscript"/>
        <sz val="14"/>
        <color theme="1"/>
        <rFont val="Times New Roman"/>
        <family val="1"/>
        <charset val="204"/>
      </rPr>
      <t>0</t>
    </r>
    <r>
      <rPr>
        <sz val="14"/>
        <color theme="1"/>
        <rFont val="Times New Roman"/>
        <family val="1"/>
        <charset val="204"/>
      </rPr>
      <t>С).</t>
    </r>
  </si>
  <si>
    <t xml:space="preserve">К примеру: </t>
  </si>
  <si>
    <t>При открытой схеме:</t>
  </si>
  <si>
    <t>Индивидуальное потребление ГВС в помещении составило 5м3, соответственно расчет ГВС, при действующих тарифах по г. Иркутску на тепловую энергию и теплоноситель,  составит:</t>
  </si>
  <si>
    <r>
      <t>Компонент  на тепловую энергию для подогрева</t>
    </r>
    <r>
      <rPr>
        <sz val="14"/>
        <color theme="1"/>
        <rFont val="Times New Roman"/>
        <family val="1"/>
        <charset val="204"/>
      </rPr>
      <t>: 5м3*0,055Гкал/м3* 1041,24 руб/Гкал=286,34 руб.</t>
    </r>
  </si>
  <si>
    <r>
      <t xml:space="preserve">Компонент на холодное водоснабжение для подогрева: </t>
    </r>
    <r>
      <rPr>
        <sz val="14"/>
        <color theme="1"/>
        <rFont val="Times New Roman"/>
        <family val="1"/>
        <charset val="204"/>
      </rPr>
      <t>5м3* 14,81руб/м3=74,05 руб.</t>
    </r>
  </si>
  <si>
    <t>При закрытой схеме:</t>
  </si>
  <si>
    <t>Индивидуальное потребление ГВС в помещении составило 5м3, соответственно расчет ГВС, при действующих тарифах на тепловую энергию и теплоноситель,  составит:</t>
  </si>
  <si>
    <r>
      <t xml:space="preserve">Компонент на холодное водоснабжение для подогрева: </t>
    </r>
    <r>
      <rPr>
        <sz val="14"/>
        <color theme="1"/>
        <rFont val="Times New Roman"/>
        <family val="1"/>
        <charset val="204"/>
      </rPr>
      <t>5м3* 10,57руб/м3=52,85руб.</t>
    </r>
  </si>
  <si>
    <t>При произведении расчета указаны тарифы, утвержденные с 01.07.2014 г. Приказом Службы по тарифам №80-спр от 28.03.2014г. "Об установлении долгосрочных тарифов на тепловую энергию, поставляемую потребителям ОАО "Иркутскэнерго" по г. Иркутску. Для многоквартирных жилых домов, расположенных на территории Иркутского района (ЖК «Луговое») тариф на тепловую энергию составляет - 756,04 руб/Гкал (Приказ Службы по тарифам Иркутской области № 706-спр от 19.12.2014г. "О внесении изменений в Приказ Службы по тарифам №80-спр от 28.03.2014г. "Об установлении долгосрочных тарифов на тепловую энергию, поставляемую потребителям ОАО "Иркутскэнерго")</t>
  </si>
  <si>
    <t xml:space="preserve">Тариф по электроэнергии на нежилые помещения </t>
  </si>
  <si>
    <t>Нерегулируемые тарифы</t>
  </si>
  <si>
    <t>Вид багоустройства жилого помещения (комнаты)</t>
  </si>
  <si>
    <t>Единица измерения</t>
  </si>
  <si>
    <t>холодное водоснабжение</t>
  </si>
  <si>
    <t>горячее водоснабжение</t>
  </si>
  <si>
    <t>водоотведение</t>
  </si>
  <si>
    <t>Многокваритрные и жилые дома, оборудованные внутридомовыми инженерными системами холодного и горячего водоснабжения, водоотведения, в жилых помещениях которых установлено внутриквартирное оборудование:</t>
  </si>
  <si>
    <t>ванна длиной от 1500 до 1700 мм с душем, раковина, мойка кухонная, унитаз</t>
  </si>
  <si>
    <t>куб.м/чел. в месяц</t>
  </si>
  <si>
    <t>Основание</t>
  </si>
  <si>
    <t>Приказ инистерства жилищной политики, энергетики и транспорта Иркутской области №27-мпр от 31.05.2013 г.</t>
  </si>
  <si>
    <t xml:space="preserve">Нормативы потребления услуги с 01.06.2013 г. </t>
  </si>
  <si>
    <t>куб. м на 1 человека в месяц</t>
  </si>
  <si>
    <t>куб м на 1 кв. м общей площади помещений, входящих в состав общего имущества в МКД, в месяц</t>
  </si>
  <si>
    <t xml:space="preserve">Нормативы потребления услуги с 01.07.2013 г. </t>
  </si>
  <si>
    <t xml:space="preserve">Нормативы потребления услуги с 01.01.13 </t>
  </si>
  <si>
    <t>Приказ министерства жилищной политики, энергетики и транспорта Иркутской области №7-мпр от 27.08.2012 г.</t>
  </si>
  <si>
    <t>Приказ министерства жилищной политики, энергетики и транспорта Иркутской области №78-мпр от 02.10.2014 г.</t>
  </si>
  <si>
    <t xml:space="preserve">Нормативы потребления услуги до 01.01.13 </t>
  </si>
  <si>
    <t>В соответствии с п. 42 Постановления Правительства  № 354 от 06.05.2011г. «О предоставлении коммунальных услуг собственникам и пользователям помещений в многоквартирных домах и жилых домов» в целях определения объема потребления электрической энергии гражданами-потребителями в отсутствии приборов учета применяются нормативы потребления коммунальных услуг электроснабжения, установленные в соответствии с жилищным законодательством Российской Федерации. Указанный норматив согласно ст. 157 Жилищного кодекса Российской федерации устанавливается органами государственной власти субъектов Российской Федерации.</t>
  </si>
  <si>
    <t>Нормативы потребления электроэнергии при отсутствии приборов учета утверждены Постановлением Правительства Иркутской области</t>
  </si>
  <si>
    <t>№ 416/195-пп от 29.12.2009г.</t>
  </si>
  <si>
    <t>1. Жилищный фонд, оборудованный электрическими плитами</t>
  </si>
  <si>
    <t>кВт.ч на 1 человека в месяц</t>
  </si>
  <si>
    <t>Количество комнат в квартире (жилом доме)</t>
  </si>
  <si>
    <t>Количество проживающих, чел.</t>
  </si>
  <si>
    <t>5 и более</t>
  </si>
  <si>
    <t>1 (без лифта)</t>
  </si>
  <si>
    <t>1 (с лифтом)</t>
  </si>
  <si>
    <t>2 (без лифта)</t>
  </si>
  <si>
    <t>2 (с лифтом)</t>
  </si>
  <si>
    <t>3 (без лифта)</t>
  </si>
  <si>
    <t>3 (с лифтом)</t>
  </si>
  <si>
    <t>4 и более (без лифта)</t>
  </si>
  <si>
    <t>4 и более (с лифтом)</t>
  </si>
  <si>
    <t>Нормативы потребления коммунальной услуги по электроснабжению в жилых помещениях при отсутствии приборов учета, введены в действие с 15 февраля 2013 года</t>
  </si>
  <si>
    <t>Количество человек, проживающих в жилом помещении,</t>
  </si>
  <si>
    <t>человек</t>
  </si>
  <si>
    <t>4 и более</t>
  </si>
  <si>
    <t>3. Жилищный фонд, оборудованный электрическими плитами</t>
  </si>
  <si>
    <t>Согласно Приказу № 27-мпр Министерства жилищной политики и энергетики Иркутской области от 31.05.2013г. "Об утверждении нормативов потребления коммунальных услуг при отсутствии приборов учета в Иркутской области" на территориях всех муниципальных образований Иркутской области действуют следующие нормативы потребления коммунальных услуг:</t>
  </si>
  <si>
    <t>Нормативы потребления коммунальной услуги по электроснабжению на общедомовые нужды, введены в действие с 1 января 2014 года</t>
  </si>
  <si>
    <t>кВт.ч на 1 кв.м общей площади помещений, входящих в состав общего имущества в многоквартирном доме, в месяц</t>
  </si>
  <si>
    <t>Наименование групп оборудования, являющегося общим имуществом многоквартирного дома</t>
  </si>
  <si>
    <t>Примечание.</t>
  </si>
  <si>
    <t>Осветительные установки, являющиеся общим имуществом многоквартирного дома</t>
  </si>
  <si>
    <t>Осветительные  установки  и   силовое   оборудование лифтов, включая  схемы  управления  и  сигнализации, освещение кабин лифтов и лифтовых  шахт,  являющиеся освещение кабин лифтов и лифтовых  шахт,  являющиеся общим имуществом многоквартирного дома</t>
  </si>
  <si>
    <t>Осветительные   установки,   силовое    оборудование лифтов, включая  схемы  управления  и  сигнализации, освещение кабин  лифтов  и  лифтовых  шахт,  системы противопожарного   оборудования   и    дымоудаления, дверные запирающие устройства, усилители  телеантенн коллективного  пользования,  насосное   оборудование холодного и горячего водоснабжения, а также  системы отопления,     являющиеся      общим      имуществом многоквартирного дома</t>
  </si>
  <si>
    <t>Нормативы потребления    коммунальной услуги по электроснабжению   на общедомовые нужды</t>
  </si>
  <si>
    <t>№ п/п</t>
  </si>
  <si>
    <r>
      <t>Обращаем Ваше внимание, что данные нормативы установлены </t>
    </r>
    <r>
      <rPr>
        <b/>
        <u/>
        <sz val="11"/>
        <color rgb="FF403F3F"/>
        <rFont val="Times New Roman"/>
        <family val="1"/>
        <charset val="204"/>
      </rPr>
      <t>на 1 человека</t>
    </r>
    <r>
      <rPr>
        <sz val="11"/>
        <color rgb="FF403F3F"/>
        <rFont val="Times New Roman"/>
        <family val="1"/>
        <charset val="204"/>
      </rPr>
      <t>. Таким образом, для определения ежемесячного расхода по нормативу Вам необходимо определить норматив в зависимости от количества комнат и количества человек, проживающих в жилом помещении</t>
    </r>
  </si>
  <si>
    <r>
      <t>1.</t>
    </r>
    <r>
      <rPr>
        <sz val="11"/>
        <color rgb="FF000000"/>
        <rFont val="Times New Roman"/>
        <family val="1"/>
        <charset val="204"/>
      </rPr>
      <t> При расчете платы за коммунальную услугу по электроснабжению на общедомовые нужды учитывается общая площадь помещений, входящих в состав общего имущества в многоквартирном доме, которая определена как суммарная площадь следующих помещений: площади межквартирных лестничных площадок, лестниц, коридоров, тамбуров, холлов, вестибюлей, колясочных, помещений охраны (консьержа) в этом многоквартирном доме, не принадлежащих отдельным собственникам. Вышеуказанные помещения не являются частями квартир многоквартирного дома и предназначены для обслуживания более одного помещения в многоквартирном доме, согласно сведениям, указанным в паспорте многоквартирного дома.</t>
    </r>
  </si>
  <si>
    <r>
      <t>2.</t>
    </r>
    <r>
      <rPr>
        <sz val="11"/>
        <color rgb="FF000000"/>
        <rFont val="Times New Roman"/>
        <family val="1"/>
        <charset val="204"/>
      </rPr>
      <t> Величина нормативов потребления коммунальной услуги по электроснабжению на общедомовые нужды многоквартирного дома определяется по трем группам оборудования, которое является общим имуществом многоквартирного дома</t>
    </r>
  </si>
  <si>
    <t xml:space="preserve">НОРМАТИВЫ ПОТРЕБЛЕНИЯ ЭЛЕКТРОЭНЕРГИИ ПРИ ОТСУТСТВИИ У ПОТРЕБИТЕЛЯ ПРИБОРА УЧЕТА </t>
  </si>
  <si>
    <t xml:space="preserve">НОРМАТИВЫ ПОТРЕБЛЕНИЯ КОММУНАЛЬНЫХ  УСЛУГ ПО ХОЛОДНОМУ И ГОРЯЧЕМУ
ВОДОСНАБЖЕНИЮ, ВОДООТВЕДЕНИЮ В ЖИЛЫХ ПОМЕЩЕНИЯХ НЕ ОБОРУДОВАННЫХ ПРИБОРАМИ УЧЕТА,
ПО ХОЛОДНОМУ И ГОРЯЧЕМУ ВОДОСНАБЖЕНИЮ НА ОБЩЕДОМОВЫЕ НУЖДЫ
</t>
  </si>
  <si>
    <t>1. Примечание: согласно п. 2.1. Приложения № 5 к Постановлению Мэра г. Иркутска № 031-06-2085/4 от 27.12.2004г. (в редакции от 30.12.2008г. № 031-06-3485/8) норматив потребления тепловой энергии на нужды горячего водоснабжения составляет 0,055 Гкал/куб.м.</t>
  </si>
  <si>
    <t>Центральное отопление</t>
  </si>
  <si>
    <t>Расход тепловой энергии на 1 м2</t>
  </si>
  <si>
    <t>Стоимость тепловой энергии</t>
  </si>
  <si>
    <t>Тариф на 1м2</t>
  </si>
  <si>
    <t>Гкал/м2</t>
  </si>
  <si>
    <t>руб/м2</t>
  </si>
  <si>
    <t>руб/Гкал</t>
  </si>
  <si>
    <t>01.01.2014-28.02.2014</t>
  </si>
  <si>
    <t>01.07.2014-31.01.2014</t>
  </si>
  <si>
    <t>01.01.2015-30.06.2015</t>
  </si>
  <si>
    <t>Примечание: С 01.04.2014 г.  Приказом Службы по тарифам Иркутской области № 706-спр от 19.12.2014г. "О внесении изменений в Приказ Службы по тарифам №80-спр от 28.03.2014г. "Об установлении долгосрочных тарифов на тепловую энергию, поставляемую потребителям ОАО "Иркутскэнерго" были изменены тарифв на тепловую энергию для потребительй Иркутского района (ЖК "Луговое").  в период с 01.04.2014 г. по 30.06.2014 г  с 989,16 руб/Гкал на  756,04 руб/Гкал; 01.07.2014 г . По 31.12.2014 г с 1041,24 руб/Гкал  на 790,81 руб/Гкал. В связи с  чем был произведен перерасчет в марте 2015 г.</t>
  </si>
  <si>
    <t>01.07.2012-31.08.2012</t>
  </si>
  <si>
    <t>01.01.2011-30.06.2012</t>
  </si>
  <si>
    <t>01.01.2010-01.12.2010</t>
  </si>
  <si>
    <t>Первая ЦК. Прочие потребители.(потребители с максимальной мощностью менее 150 кВт). НН</t>
  </si>
  <si>
    <t>01.10.2012-31.12.2012</t>
  </si>
  <si>
    <t>01.01.2012-31.05.2012</t>
  </si>
  <si>
    <t>Бульвар Рябикова, дом № 36/1</t>
  </si>
  <si>
    <t>Бульвар Рябикова, дом № 36/2</t>
  </si>
  <si>
    <t>Бульвар Рябикова, дом № 36/3</t>
  </si>
  <si>
    <t>Бульвар Рябикова, дом № 36/4</t>
  </si>
  <si>
    <t>Бульвар Рябикова, дом № 36/5</t>
  </si>
  <si>
    <t>Бульвар Рябикова, дом № 36/6</t>
  </si>
  <si>
    <t>Джамбула ул, дом № 30, корпус 1</t>
  </si>
  <si>
    <t>Джамбула ул, дом № 30, корпус 2</t>
  </si>
  <si>
    <t>Джамбула ул, дом № 30, корпус 3</t>
  </si>
  <si>
    <t>Джамбула ул, дом № 30, корпус 4</t>
  </si>
  <si>
    <t>Джамбула ул, дом № 30, корпус 5</t>
  </si>
  <si>
    <t>Джамбула ул, дом № 30, корпус 6</t>
  </si>
  <si>
    <t>ул. Терешковой, д.15</t>
  </si>
  <si>
    <t>ул. Терешковой, д.15Б</t>
  </si>
  <si>
    <t>ул. Терешковой, д.17</t>
  </si>
  <si>
    <t>ул. Терешковой, д.19</t>
  </si>
  <si>
    <t>ул. Терешковой, д.21</t>
  </si>
  <si>
    <t>Атласова, д.11</t>
  </si>
  <si>
    <t>Атласова, д.7</t>
  </si>
  <si>
    <t>ул. Еловая,1</t>
  </si>
  <si>
    <t>ул. Еловая,2</t>
  </si>
  <si>
    <t>ул. Еловая,3</t>
  </si>
  <si>
    <t>ул. Еловая,4</t>
  </si>
  <si>
    <t>ул. Еловая,5</t>
  </si>
  <si>
    <t>ул. Еловая,6</t>
  </si>
  <si>
    <t>ул. Пихтовая,1</t>
  </si>
  <si>
    <t>ул. Пихтовая,2</t>
  </si>
  <si>
    <t>ул. Пихтовая,3</t>
  </si>
  <si>
    <t>ул. Пихтовая,4</t>
  </si>
  <si>
    <t>ул. Пихтовая,5</t>
  </si>
  <si>
    <t>ул. Гоголя, 11</t>
  </si>
  <si>
    <t>ул. Гоголя, 13</t>
  </si>
  <si>
    <t>ул. Гоголя, 15</t>
  </si>
  <si>
    <t>ул. Гоголя, 17</t>
  </si>
  <si>
    <t>ул. Румянцева, 22</t>
  </si>
  <si>
    <t>ул. Румянцева, 24</t>
  </si>
  <si>
    <t>ул. А Рыбака,1/1</t>
  </si>
  <si>
    <t>ул. А Рыбака,1/2</t>
  </si>
  <si>
    <t>ул. Видная,2/1</t>
  </si>
  <si>
    <t>ул. Видная,2/2</t>
  </si>
  <si>
    <t>ул. Видная,4/1</t>
  </si>
  <si>
    <t>ул. Видная,4/2</t>
  </si>
  <si>
    <t>ул. Видная,6/1</t>
  </si>
  <si>
    <t>ул. Видная,6/2</t>
  </si>
  <si>
    <t>ул. Изумрудная, д.1</t>
  </si>
  <si>
    <t>ул. Изумрудная, д.1/1</t>
  </si>
  <si>
    <t>ул. Изумрудная, д.2</t>
  </si>
  <si>
    <t>ул. Изумрудная, д.2/1</t>
  </si>
  <si>
    <t>ул. Изумрудная, д.6/1</t>
  </si>
  <si>
    <t>ул. Изумрудная, д.6/3</t>
  </si>
  <si>
    <t>ул. Медовая, д.1</t>
  </si>
  <si>
    <t>ул. Медовая, д.1/1</t>
  </si>
  <si>
    <t>ул. Медовая, д.2</t>
  </si>
  <si>
    <t>ул. Медовая, д.2/2</t>
  </si>
  <si>
    <t>ул. Медовая, д.3</t>
  </si>
  <si>
    <t>ул. Медовая, д.3/1</t>
  </si>
  <si>
    <t>ул. Медовая, д.3/2</t>
  </si>
  <si>
    <t>ул. Медовая, д.4</t>
  </si>
  <si>
    <t>ул. Медовая, д.5</t>
  </si>
  <si>
    <t>ул. Медовая, д.8</t>
  </si>
  <si>
    <t>ул. Рассветная,1/1</t>
  </si>
  <si>
    <t>ул. Рассветная,1/2</t>
  </si>
  <si>
    <t>ул. Рассветная,2/1</t>
  </si>
  <si>
    <t>ул. Рассветная,2/2</t>
  </si>
  <si>
    <t>ул. Рассветная,3/1</t>
  </si>
  <si>
    <t>ул. Рассветная,3/2</t>
  </si>
  <si>
    <t>ул. Рассветная,4/1</t>
  </si>
  <si>
    <t>ул. Рассветная,4/2</t>
  </si>
  <si>
    <t>ул. Рассветная,5/1</t>
  </si>
  <si>
    <t>ул. Рассветная,6/1</t>
  </si>
  <si>
    <t>ул. Рассветная,6/2</t>
  </si>
  <si>
    <t>ул. Ромашковая, д.1</t>
  </si>
  <si>
    <t>ул. Ромашковая, д.2 корп. 1</t>
  </si>
  <si>
    <t>ул. Ромашковая, д.2 корп. 2</t>
  </si>
  <si>
    <t>ул. Ромашковая, д.3  корп. 1</t>
  </si>
  <si>
    <t>ул. Ромашковая, д.3  корп. 2</t>
  </si>
  <si>
    <t>13.10.2010</t>
  </si>
  <si>
    <t>01.09.2010</t>
  </si>
  <si>
    <t>01.09.2012</t>
  </si>
  <si>
    <t>18.04.2011</t>
  </si>
  <si>
    <t>27.12.2011</t>
  </si>
  <si>
    <t>16.05.2011</t>
  </si>
  <si>
    <t>01.10.2013</t>
  </si>
  <si>
    <t>01.07.2014-31.12.2014</t>
  </si>
  <si>
    <t>Первая ЦК. Прочие потребители.(потребители с максимальной мощностью от 150 кВт до 670 кВтч). НН</t>
  </si>
  <si>
    <t>01.01.2011-01.05.2011; 01.09.2011-31.12.2011</t>
  </si>
  <si>
    <t>01.01.2010-01.05.2010; 01.09.2010-31.12.2010</t>
  </si>
  <si>
    <t>01.09.2012-30.09.2012</t>
  </si>
  <si>
    <t>Согласно фактического потребления</t>
  </si>
  <si>
    <t>01.01.2013-01.05.2013; 01.09.2013-31.12.2013</t>
  </si>
  <si>
    <t xml:space="preserve">Согласно фактического потребления. 23,68 руб/м2 с января по май. </t>
  </si>
  <si>
    <t>Примечание: Начисление по отоплению производилось согласно указанных тарифов  в отопительный период, (9 месяцев)</t>
  </si>
  <si>
    <t>Цены на коммунальную услугу по отоплению, которые применялись для расчета размера платежей для потребителей</t>
  </si>
  <si>
    <t>Примечание: С 01.04.2014 г.  Приказом Службы по тарифам Иркутской области № 706-спр от 19.12.2014г. "О внесении изменений в Приказ Службы по тарифам №80-спр от 28.03.2014г. "Об установлении долгосрочных тарифов на тепловую энергию, поставляемую потребителям ОАО "Иркутскэнерго" были изменены тарифв на тепловую энергию для потребительй Иркутского района (ЖК "Луговое").  в период с 01.04.2014 г. по 30.06.2014 г  с 989,16 руб/Гкал на  756,04 руб/Гкал; 01.07.2014 г . По 31.12.2014 г с 1041,24 руб/Гкал  на 790,81 руб/Гкал. В связи с  чем был произведен перерасчет в январе 2015 г.</t>
  </si>
</sst>
</file>

<file path=xl/styles.xml><?xml version="1.0" encoding="utf-8"?>
<styleSheet xmlns="http://schemas.openxmlformats.org/spreadsheetml/2006/main">
  <numFmts count="7">
    <numFmt numFmtId="164" formatCode="_-* #,##0.00&quot;р.&quot;_-;\-* #,##0.00&quot;р.&quot;_-;_-* &quot;-&quot;??&quot;р.&quot;_-;_-@_-"/>
    <numFmt numFmtId="165" formatCode="_-* #,##0.00_р_._-;\-* #,##0.00_р_._-;_-* &quot;-&quot;??_р_._-;_-@_-"/>
    <numFmt numFmtId="166" formatCode="0.0"/>
    <numFmt numFmtId="167" formatCode="_-* #,##0.00&quot;р.&quot;_-;\-* #,##0.00&quot;р.&quot;_-;_-* \-??&quot;р.&quot;_-;_-@_-"/>
    <numFmt numFmtId="168" formatCode="#,##0.000"/>
    <numFmt numFmtId="169" formatCode="#,##0.0000"/>
    <numFmt numFmtId="170" formatCode="0.0000"/>
  </numFmts>
  <fonts count="57">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sz val="8"/>
      <name val="Arial"/>
      <family val="2"/>
      <charset val="204"/>
    </font>
    <font>
      <sz val="8"/>
      <name val="Arial"/>
      <family val="2"/>
    </font>
    <font>
      <sz val="11"/>
      <color indexed="8"/>
      <name val="Calibri"/>
      <family val="2"/>
      <charset val="204"/>
    </font>
    <font>
      <sz val="10"/>
      <name val="Arial"/>
      <family val="2"/>
      <charset val="204"/>
    </font>
    <font>
      <sz val="11"/>
      <color theme="1"/>
      <name val="Calibri"/>
      <family val="2"/>
      <scheme val="minor"/>
    </font>
    <font>
      <sz val="10"/>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8"/>
      <name val="Calibri"/>
      <family val="2"/>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1"/>
      <color indexed="10"/>
      <name val="Calibri"/>
      <family val="2"/>
      <charset val="204"/>
    </font>
    <font>
      <sz val="11"/>
      <color indexed="17"/>
      <name val="Calibri"/>
      <family val="2"/>
      <charset val="204"/>
    </font>
    <font>
      <u/>
      <sz val="11"/>
      <color theme="10"/>
      <name val="Calibri"/>
      <family val="2"/>
      <scheme val="minor"/>
    </font>
    <font>
      <sz val="11"/>
      <name val="Times New Roman"/>
      <family val="1"/>
      <charset val="204"/>
    </font>
    <font>
      <sz val="11"/>
      <color theme="1"/>
      <name val="Times New Roman"/>
      <family val="1"/>
      <charset val="204"/>
    </font>
    <font>
      <sz val="12"/>
      <name val="Times New Roman"/>
      <family val="1"/>
      <charset val="204"/>
    </font>
    <font>
      <sz val="12"/>
      <color rgb="FFFF0000"/>
      <name val="Times New Roman"/>
      <family val="1"/>
      <charset val="204"/>
    </font>
    <font>
      <b/>
      <sz val="12"/>
      <color rgb="FFFF0000"/>
      <name val="Times New Roman"/>
      <family val="1"/>
      <charset val="204"/>
    </font>
    <font>
      <b/>
      <sz val="12"/>
      <name val="Times New Roman"/>
      <family val="1"/>
      <charset val="204"/>
    </font>
    <font>
      <b/>
      <sz val="11"/>
      <name val="Times New Roman"/>
      <family val="1"/>
      <charset val="204"/>
    </font>
    <font>
      <b/>
      <sz val="24"/>
      <name val="Times New Roman"/>
      <family val="1"/>
      <charset val="204"/>
    </font>
    <font>
      <b/>
      <i/>
      <u/>
      <sz val="14"/>
      <color theme="1"/>
      <name val="Times New Roman"/>
      <family val="1"/>
      <charset val="204"/>
    </font>
    <font>
      <b/>
      <i/>
      <sz val="14"/>
      <color theme="1"/>
      <name val="Times New Roman"/>
      <family val="1"/>
      <charset val="204"/>
    </font>
    <font>
      <sz val="14"/>
      <color theme="1"/>
      <name val="Times New Roman"/>
      <family val="1"/>
      <charset val="204"/>
    </font>
    <font>
      <vertAlign val="superscript"/>
      <sz val="14"/>
      <color theme="1"/>
      <name val="Times New Roman"/>
      <family val="1"/>
      <charset val="204"/>
    </font>
    <font>
      <i/>
      <sz val="14"/>
      <color theme="1"/>
      <name val="Times New Roman"/>
      <family val="1"/>
      <charset val="204"/>
    </font>
    <font>
      <sz val="11"/>
      <color indexed="8"/>
      <name val="Times New Roman"/>
      <family val="1"/>
      <charset val="204"/>
    </font>
    <font>
      <u/>
      <sz val="11"/>
      <color theme="10"/>
      <name val="Calibri"/>
      <family val="2"/>
      <charset val="204"/>
    </font>
    <font>
      <b/>
      <sz val="11"/>
      <color rgb="FF000000"/>
      <name val="Times New Roman"/>
      <family val="1"/>
      <charset val="204"/>
    </font>
    <font>
      <sz val="11"/>
      <color rgb="FF000000"/>
      <name val="Times New Roman"/>
      <family val="1"/>
      <charset val="204"/>
    </font>
    <font>
      <b/>
      <sz val="11"/>
      <color rgb="FF403F3F"/>
      <name val="Times New Roman"/>
      <family val="1"/>
      <charset val="204"/>
    </font>
    <font>
      <sz val="11"/>
      <color rgb="FF404040"/>
      <name val="Times New Roman"/>
      <family val="1"/>
      <charset val="204"/>
    </font>
    <font>
      <sz val="11"/>
      <color theme="10"/>
      <name val="Times New Roman"/>
      <family val="1"/>
      <charset val="204"/>
    </font>
    <font>
      <sz val="11"/>
      <color rgb="FF403F3F"/>
      <name val="Times New Roman"/>
      <family val="1"/>
      <charset val="204"/>
    </font>
    <font>
      <b/>
      <u/>
      <sz val="11"/>
      <color rgb="FF403F3F"/>
      <name val="Times New Roman"/>
      <family val="1"/>
      <charset val="204"/>
    </font>
    <font>
      <b/>
      <sz val="12"/>
      <color rgb="FF403F3F"/>
      <name val="Times New Roman"/>
      <family val="1"/>
      <charset val="204"/>
    </font>
    <font>
      <sz val="12"/>
      <color rgb="FF000000"/>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0"/>
      <color theme="1"/>
      <name val="Calibri"/>
      <family val="2"/>
      <charset val="204"/>
      <scheme val="minor"/>
    </font>
    <font>
      <b/>
      <sz val="10"/>
      <color rgb="FFFF0000"/>
      <name val="Times New Roman"/>
      <family val="1"/>
      <charset val="204"/>
    </font>
  </fonts>
  <fills count="36">
    <fill>
      <patternFill patternType="none"/>
    </fill>
    <fill>
      <patternFill patternType="gray125"/>
    </fill>
    <fill>
      <patternFill patternType="solid">
        <fgColor rgb="FFF4ECC5"/>
      </patternFill>
    </fill>
    <fill>
      <patternFill patternType="solid">
        <fgColor indexed="22"/>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CEFA2"/>
        <bgColor indexed="64"/>
      </patternFill>
    </fill>
    <fill>
      <patternFill patternType="solid">
        <fgColor rgb="FFFFFFFF"/>
        <bgColor indexed="64"/>
      </patternFill>
    </fill>
  </fills>
  <borders count="41">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rgb="FFF7CF25"/>
      </left>
      <right style="medium">
        <color rgb="FFF7CF25"/>
      </right>
      <top style="medium">
        <color rgb="FFF7CF25"/>
      </top>
      <bottom/>
      <diagonal/>
    </border>
    <border>
      <left style="medium">
        <color rgb="FFF7CF25"/>
      </left>
      <right style="medium">
        <color rgb="FFF7CF25"/>
      </right>
      <top/>
      <bottom style="medium">
        <color rgb="FFF7CF25"/>
      </bottom>
      <diagonal/>
    </border>
    <border>
      <left/>
      <right/>
      <top style="medium">
        <color rgb="FFF7CF25"/>
      </top>
      <bottom style="medium">
        <color rgb="FFF7CF25"/>
      </bottom>
      <diagonal/>
    </border>
    <border>
      <left/>
      <right style="medium">
        <color rgb="FFF7CF25"/>
      </right>
      <top style="medium">
        <color rgb="FFF7CF25"/>
      </top>
      <bottom style="medium">
        <color rgb="FFF7CF25"/>
      </bottom>
      <diagonal/>
    </border>
    <border>
      <left style="thin">
        <color rgb="FFECE9D8"/>
      </left>
      <right style="medium">
        <color rgb="FFF7CF25"/>
      </right>
      <top style="thin">
        <color rgb="FFECE9D8"/>
      </top>
      <bottom style="medium">
        <color rgb="FFF7CF25"/>
      </bottom>
      <diagonal/>
    </border>
    <border>
      <left style="medium">
        <color rgb="FFF7CF25"/>
      </left>
      <right style="medium">
        <color rgb="FFF7CF25"/>
      </right>
      <top style="thin">
        <color rgb="FFECE9D8"/>
      </top>
      <bottom style="medium">
        <color rgb="FFF7CF25"/>
      </bottom>
      <diagonal/>
    </border>
    <border>
      <left style="medium">
        <color rgb="FFF7CF25"/>
      </left>
      <right/>
      <top style="medium">
        <color rgb="FFF7CF25"/>
      </top>
      <bottom style="medium">
        <color rgb="FFF7CF25"/>
      </bottom>
      <diagonal/>
    </border>
    <border>
      <left style="medium">
        <color rgb="FFF7CF25"/>
      </left>
      <right style="medium">
        <color rgb="FFF7CF25"/>
      </right>
      <top/>
      <bottom/>
      <diagonal/>
    </border>
    <border>
      <left/>
      <right/>
      <top style="medium">
        <color rgb="FFF7CF25"/>
      </top>
      <bottom/>
      <diagonal/>
    </border>
    <border>
      <left/>
      <right style="medium">
        <color rgb="FFF7CF25"/>
      </right>
      <top style="medium">
        <color rgb="FFF7CF25"/>
      </top>
      <bottom/>
      <diagonal/>
    </border>
    <border>
      <left/>
      <right/>
      <top/>
      <bottom style="medium">
        <color rgb="FFF7CF25"/>
      </bottom>
      <diagonal/>
    </border>
    <border>
      <left/>
      <right style="medium">
        <color rgb="FFF7CF25"/>
      </right>
      <top/>
      <bottom style="medium">
        <color rgb="FFF7CF25"/>
      </bottom>
      <diagonal/>
    </border>
    <border>
      <left style="medium">
        <color rgb="FFF7CF25"/>
      </left>
      <right/>
      <top style="medium">
        <color rgb="FFF7CF25"/>
      </top>
      <bottom/>
      <diagonal/>
    </border>
    <border>
      <left style="medium">
        <color rgb="FFF7CF25"/>
      </left>
      <right/>
      <top/>
      <bottom style="medium">
        <color rgb="FFF7CF25"/>
      </bottom>
      <diagonal/>
    </border>
    <border>
      <left/>
      <right style="medium">
        <color rgb="FFF7CF25"/>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8">
    <xf numFmtId="0" fontId="0" fillId="0" borderId="0"/>
    <xf numFmtId="0" fontId="3" fillId="0" borderId="0"/>
    <xf numFmtId="0" fontId="4" fillId="0" borderId="0"/>
    <xf numFmtId="0" fontId="4" fillId="0" borderId="0"/>
    <xf numFmtId="0" fontId="1" fillId="0" borderId="0"/>
    <xf numFmtId="0" fontId="2" fillId="3" borderId="1" applyNumberFormat="0" applyAlignment="0" applyProtection="0"/>
    <xf numFmtId="167" fontId="5" fillId="0" borderId="0" applyFill="0" applyBorder="0" applyAlignment="0" applyProtection="0"/>
    <xf numFmtId="167" fontId="5" fillId="0" borderId="0" applyFill="0" applyBorder="0" applyAlignment="0" applyProtection="0"/>
    <xf numFmtId="0" fontId="6" fillId="0" borderId="0"/>
    <xf numFmtId="0" fontId="7" fillId="0" borderId="0"/>
    <xf numFmtId="0" fontId="5" fillId="0" borderId="0"/>
    <xf numFmtId="0" fontId="5" fillId="0" borderId="0"/>
    <xf numFmtId="0" fontId="5" fillId="0" borderId="0"/>
    <xf numFmtId="0" fontId="5" fillId="0" borderId="0"/>
    <xf numFmtId="165" fontId="1" fillId="0" borderId="0" applyFont="0" applyFill="0" applyBorder="0" applyAlignment="0" applyProtection="0"/>
    <xf numFmtId="0" fontId="4"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5"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10" fillId="10" borderId="6" applyNumberFormat="0" applyAlignment="0" applyProtection="0"/>
    <xf numFmtId="0" fontId="11" fillId="3" borderId="7" applyNumberFormat="0" applyAlignment="0" applyProtection="0"/>
    <xf numFmtId="0" fontId="12" fillId="3" borderId="6" applyNumberFormat="0" applyAlignment="0" applyProtection="0"/>
    <xf numFmtId="0" fontId="27" fillId="0" borderId="0" applyNumberFormat="0" applyFill="0" applyBorder="0" applyAlignment="0" applyProtection="0"/>
    <xf numFmtId="164" fontId="8" fillId="0" borderId="0" applyFont="0" applyFill="0" applyBorder="0" applyAlignment="0" applyProtection="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23" borderId="12"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4" fillId="0" borderId="0"/>
    <xf numFmtId="0" fontId="8" fillId="0" borderId="0"/>
    <xf numFmtId="0" fontId="4"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7" fillId="0" borderId="0"/>
    <xf numFmtId="0" fontId="4" fillId="0" borderId="0"/>
    <xf numFmtId="0" fontId="1" fillId="0" borderId="0"/>
    <xf numFmtId="0" fontId="7" fillId="0" borderId="0"/>
    <xf numFmtId="0" fontId="7" fillId="0" borderId="0"/>
    <xf numFmtId="0" fontId="20" fillId="0" borderId="0"/>
    <xf numFmtId="0" fontId="1" fillId="0" borderId="0"/>
    <xf numFmtId="0" fontId="4" fillId="0" borderId="0"/>
    <xf numFmtId="0" fontId="1" fillId="0" borderId="0"/>
    <xf numFmtId="0" fontId="4" fillId="0" borderId="0"/>
    <xf numFmtId="0" fontId="7" fillId="0" borderId="0"/>
    <xf numFmtId="0" fontId="4" fillId="0" borderId="0"/>
    <xf numFmtId="0" fontId="1" fillId="0" borderId="0"/>
    <xf numFmtId="0" fontId="1" fillId="0" borderId="0"/>
    <xf numFmtId="0" fontId="20" fillId="0" borderId="0"/>
    <xf numFmtId="0" fontId="4" fillId="0" borderId="0"/>
    <xf numFmtId="0" fontId="1" fillId="0" borderId="0"/>
    <xf numFmtId="0" fontId="4" fillId="0" borderId="0"/>
    <xf numFmtId="0" fontId="4"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4" fillId="0" borderId="0"/>
    <xf numFmtId="0" fontId="8" fillId="0" borderId="0"/>
    <xf numFmtId="0" fontId="6" fillId="0" borderId="0"/>
    <xf numFmtId="0" fontId="6" fillId="0" borderId="0"/>
    <xf numFmtId="0" fontId="4" fillId="0" borderId="0"/>
    <xf numFmtId="0" fontId="8" fillId="0" borderId="0"/>
    <xf numFmtId="0" fontId="4" fillId="0" borderId="0"/>
    <xf numFmtId="0" fontId="8" fillId="0" borderId="0"/>
    <xf numFmtId="0" fontId="4" fillId="0" borderId="0"/>
    <xf numFmtId="0" fontId="4" fillId="0" borderId="0"/>
    <xf numFmtId="0" fontId="6" fillId="0" borderId="0"/>
    <xf numFmtId="0" fontId="6" fillId="0" borderId="0"/>
    <xf numFmtId="0" fontId="8" fillId="0" borderId="0"/>
    <xf numFmtId="0" fontId="4" fillId="0" borderId="0"/>
    <xf numFmtId="0" fontId="8" fillId="0" borderId="0"/>
    <xf numFmtId="0" fontId="21" fillId="6" borderId="0" applyNumberFormat="0" applyBorder="0" applyAlignment="0" applyProtection="0"/>
    <xf numFmtId="0" fontId="22" fillId="0" borderId="0" applyNumberFormat="0" applyFill="0" applyBorder="0" applyAlignment="0" applyProtection="0"/>
    <xf numFmtId="0" fontId="5" fillId="25" borderId="13" applyNumberFormat="0" applyFont="0" applyAlignment="0" applyProtection="0"/>
    <xf numFmtId="0" fontId="5" fillId="25" borderId="13" applyNumberFormat="0" applyFont="0" applyAlignment="0" applyProtection="0"/>
    <xf numFmtId="0" fontId="8" fillId="25" borderId="13" applyNumberFormat="0" applyFont="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3" fillId="0" borderId="14" applyNumberFormat="0" applyFill="0" applyAlignment="0" applyProtection="0"/>
    <xf numFmtId="0" fontId="24" fillId="0" borderId="0"/>
    <xf numFmtId="0" fontId="25" fillId="0" borderId="0" applyNumberForma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6" fillId="7" borderId="0" applyNumberFormat="0" applyBorder="0" applyAlignment="0" applyProtection="0"/>
    <xf numFmtId="0" fontId="4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01">
    <xf numFmtId="0" fontId="0" fillId="0" borderId="0" xfId="0"/>
    <xf numFmtId="0" fontId="29" fillId="0" borderId="0" xfId="0" applyFont="1"/>
    <xf numFmtId="0" fontId="30" fillId="2" borderId="2" xfId="1" applyFont="1" applyFill="1" applyBorder="1" applyAlignment="1">
      <alignment horizontal="left" vertical="top" wrapText="1"/>
    </xf>
    <xf numFmtId="0" fontId="30" fillId="2" borderId="2" xfId="1" applyFont="1" applyFill="1" applyBorder="1" applyAlignment="1">
      <alignment vertical="top" wrapText="1"/>
    </xf>
    <xf numFmtId="0" fontId="30" fillId="2" borderId="2" xfId="1" applyFont="1" applyFill="1" applyBorder="1" applyAlignment="1">
      <alignment horizontal="center" vertical="top" wrapText="1"/>
    </xf>
    <xf numFmtId="4" fontId="30" fillId="2" borderId="2" xfId="1" applyNumberFormat="1" applyFont="1" applyFill="1" applyBorder="1" applyAlignment="1">
      <alignment horizontal="center" vertical="top" wrapText="1"/>
    </xf>
    <xf numFmtId="49" fontId="30" fillId="0" borderId="2" xfId="3" applyNumberFormat="1" applyFont="1" applyBorder="1" applyAlignment="1">
      <alignment horizontal="right" vertical="top"/>
    </xf>
    <xf numFmtId="14" fontId="30" fillId="0" borderId="2" xfId="3" applyNumberFormat="1" applyFont="1" applyBorder="1" applyAlignment="1">
      <alignment horizontal="right" vertical="top"/>
    </xf>
    <xf numFmtId="4" fontId="30" fillId="28" borderId="2" xfId="3" applyNumberFormat="1" applyFont="1" applyFill="1" applyBorder="1" applyAlignment="1">
      <alignment horizontal="right" vertical="top"/>
    </xf>
    <xf numFmtId="4" fontId="30" fillId="28" borderId="2" xfId="2" applyNumberFormat="1" applyFont="1" applyFill="1" applyBorder="1" applyAlignment="1">
      <alignment horizontal="right" vertical="top"/>
    </xf>
    <xf numFmtId="166" fontId="30" fillId="28" borderId="2" xfId="3" applyNumberFormat="1" applyFont="1" applyFill="1" applyBorder="1" applyAlignment="1">
      <alignment horizontal="right" vertical="top"/>
    </xf>
    <xf numFmtId="2" fontId="30" fillId="28" borderId="2" xfId="3" applyNumberFormat="1" applyFont="1" applyFill="1" applyBorder="1" applyAlignment="1">
      <alignment horizontal="right" vertical="top"/>
    </xf>
    <xf numFmtId="4" fontId="30" fillId="30" borderId="2" xfId="3" applyNumberFormat="1" applyFont="1" applyFill="1" applyBorder="1" applyAlignment="1">
      <alignment horizontal="right" vertical="top"/>
    </xf>
    <xf numFmtId="4" fontId="30" fillId="30" borderId="2" xfId="2" applyNumberFormat="1" applyFont="1" applyFill="1" applyBorder="1" applyAlignment="1">
      <alignment horizontal="right" vertical="top"/>
    </xf>
    <xf numFmtId="166" fontId="30" fillId="30" borderId="2" xfId="3" applyNumberFormat="1" applyFont="1" applyFill="1" applyBorder="1" applyAlignment="1">
      <alignment horizontal="right" vertical="top"/>
    </xf>
    <xf numFmtId="2" fontId="30" fillId="30" borderId="2" xfId="3" applyNumberFormat="1" applyFont="1" applyFill="1" applyBorder="1" applyAlignment="1">
      <alignment horizontal="right" vertical="top"/>
    </xf>
    <xf numFmtId="4" fontId="30" fillId="31" borderId="2" xfId="3" applyNumberFormat="1" applyFont="1" applyFill="1" applyBorder="1" applyAlignment="1">
      <alignment horizontal="right" vertical="top"/>
    </xf>
    <xf numFmtId="4" fontId="30" fillId="31" borderId="2" xfId="2" applyNumberFormat="1" applyFont="1" applyFill="1" applyBorder="1" applyAlignment="1">
      <alignment horizontal="right" vertical="top"/>
    </xf>
    <xf numFmtId="2" fontId="30" fillId="31" borderId="2" xfId="3" applyNumberFormat="1" applyFont="1" applyFill="1" applyBorder="1" applyAlignment="1">
      <alignment horizontal="right" vertical="top"/>
    </xf>
    <xf numFmtId="0" fontId="32" fillId="33" borderId="2" xfId="1" applyFont="1" applyFill="1" applyBorder="1" applyAlignment="1">
      <alignment horizontal="left" vertical="top" wrapText="1"/>
    </xf>
    <xf numFmtId="0" fontId="33" fillId="0" borderId="2" xfId="1" applyFont="1" applyBorder="1" applyAlignment="1">
      <alignment horizontal="left"/>
    </xf>
    <xf numFmtId="0" fontId="33" fillId="2" borderId="2" xfId="1" applyFont="1" applyFill="1" applyBorder="1" applyAlignment="1">
      <alignment horizontal="left" vertical="top" wrapText="1"/>
    </xf>
    <xf numFmtId="0" fontId="33" fillId="2" borderId="2" xfId="1" applyFont="1" applyFill="1" applyBorder="1" applyAlignment="1">
      <alignment vertical="top" wrapText="1"/>
    </xf>
    <xf numFmtId="0" fontId="30" fillId="0" borderId="0" xfId="0" applyFont="1"/>
    <xf numFmtId="0" fontId="33" fillId="0" borderId="0" xfId="0" applyFont="1"/>
    <xf numFmtId="4" fontId="30" fillId="0" borderId="0" xfId="0" applyNumberFormat="1" applyFont="1"/>
    <xf numFmtId="0" fontId="37" fillId="0" borderId="0" xfId="0" applyFont="1"/>
    <xf numFmtId="0" fontId="38" fillId="0" borderId="0" xfId="0" applyFont="1" applyAlignment="1">
      <alignment horizontal="justify"/>
    </xf>
    <xf numFmtId="0" fontId="30" fillId="0" borderId="0" xfId="0" applyFont="1" applyAlignment="1">
      <alignment horizontal="left" wrapText="1"/>
    </xf>
    <xf numFmtId="4" fontId="30" fillId="0" borderId="0" xfId="0" applyNumberFormat="1" applyFont="1" applyAlignment="1">
      <alignment horizontal="left" wrapText="1"/>
    </xf>
    <xf numFmtId="0" fontId="30" fillId="0" borderId="2" xfId="0" applyFont="1" applyBorder="1" applyAlignment="1">
      <alignment wrapText="1"/>
    </xf>
    <xf numFmtId="0" fontId="41" fillId="30" borderId="2" xfId="108" applyFont="1" applyFill="1" applyBorder="1" applyAlignment="1" applyProtection="1">
      <alignment horizontal="center" vertical="center" wrapText="1"/>
      <protection hidden="1"/>
    </xf>
    <xf numFmtId="0" fontId="41" fillId="30" borderId="2" xfId="108" applyFont="1" applyFill="1" applyBorder="1" applyAlignment="1" applyProtection="1">
      <alignment horizontal="center" vertical="center" wrapText="1"/>
      <protection hidden="1"/>
    </xf>
    <xf numFmtId="0" fontId="41" fillId="29" borderId="5" xfId="108" applyFont="1" applyFill="1" applyBorder="1" applyAlignment="1" applyProtection="1">
      <alignment horizontal="center" vertical="center" wrapText="1"/>
      <protection hidden="1"/>
    </xf>
    <xf numFmtId="0" fontId="41" fillId="29" borderId="2" xfId="108" applyFont="1" applyFill="1" applyBorder="1" applyAlignment="1" applyProtection="1">
      <alignment horizontal="center" vertical="center" wrapText="1"/>
      <protection hidden="1"/>
    </xf>
    <xf numFmtId="0" fontId="41" fillId="29" borderId="5" xfId="108" applyFont="1" applyFill="1" applyBorder="1" applyAlignment="1" applyProtection="1">
      <alignment horizontal="center" vertical="center" wrapText="1"/>
      <protection hidden="1"/>
    </xf>
    <xf numFmtId="0" fontId="41" fillId="26" borderId="15" xfId="108" applyFont="1" applyFill="1" applyBorder="1" applyAlignment="1" applyProtection="1">
      <alignment horizontal="center" vertical="center" wrapText="1"/>
      <protection hidden="1"/>
    </xf>
    <xf numFmtId="0" fontId="41" fillId="26" borderId="5" xfId="108" applyFont="1" applyFill="1" applyBorder="1" applyAlignment="1" applyProtection="1">
      <alignment horizontal="center" vertical="center" wrapText="1"/>
      <protection hidden="1"/>
    </xf>
    <xf numFmtId="4" fontId="41" fillId="0" borderId="0" xfId="108" applyNumberFormat="1" applyFont="1" applyFill="1" applyBorder="1" applyProtection="1">
      <protection hidden="1"/>
    </xf>
    <xf numFmtId="4" fontId="41" fillId="0" borderId="0" xfId="108" applyNumberFormat="1" applyFont="1" applyBorder="1" applyProtection="1">
      <protection hidden="1"/>
    </xf>
    <xf numFmtId="0" fontId="41" fillId="0" borderId="0" xfId="108" applyFont="1" applyBorder="1" applyAlignment="1" applyProtection="1">
      <alignment wrapText="1"/>
      <protection hidden="1"/>
    </xf>
    <xf numFmtId="4" fontId="30" fillId="32" borderId="0" xfId="0" applyNumberFormat="1" applyFont="1" applyFill="1"/>
    <xf numFmtId="0" fontId="30" fillId="32" borderId="0" xfId="0" applyFont="1" applyFill="1"/>
    <xf numFmtId="4" fontId="30" fillId="32" borderId="0" xfId="0" applyNumberFormat="1" applyFont="1" applyFill="1" applyAlignment="1">
      <alignment horizontal="left" wrapText="1"/>
    </xf>
    <xf numFmtId="0" fontId="30" fillId="32" borderId="0" xfId="0" applyFont="1" applyFill="1" applyAlignment="1">
      <alignment horizontal="left" wrapText="1"/>
    </xf>
    <xf numFmtId="4" fontId="41" fillId="0" borderId="2" xfId="108" applyNumberFormat="1" applyFont="1" applyBorder="1" applyProtection="1">
      <protection hidden="1"/>
    </xf>
    <xf numFmtId="0" fontId="41" fillId="0" borderId="2" xfId="108" applyFont="1" applyBorder="1" applyAlignment="1" applyProtection="1">
      <alignment wrapText="1"/>
      <protection hidden="1"/>
    </xf>
    <xf numFmtId="4" fontId="28" fillId="0" borderId="0" xfId="0" applyNumberFormat="1" applyFont="1"/>
    <xf numFmtId="0" fontId="28" fillId="0" borderId="0" xfId="0" applyFont="1"/>
    <xf numFmtId="0" fontId="41" fillId="26" borderId="2" xfId="108" applyFont="1" applyFill="1" applyBorder="1" applyAlignment="1" applyProtection="1">
      <alignment horizontal="center" vertical="center" wrapText="1"/>
      <protection hidden="1"/>
    </xf>
    <xf numFmtId="168" fontId="41" fillId="30" borderId="2" xfId="108" applyNumberFormat="1" applyFont="1" applyFill="1" applyBorder="1" applyProtection="1">
      <protection hidden="1"/>
    </xf>
    <xf numFmtId="0" fontId="41" fillId="4" borderId="0" xfId="108" applyFont="1" applyFill="1" applyBorder="1" applyAlignment="1" applyProtection="1">
      <alignment vertical="center" wrapText="1"/>
      <protection hidden="1"/>
    </xf>
    <xf numFmtId="0" fontId="28" fillId="4" borderId="0" xfId="0" applyFont="1" applyFill="1"/>
    <xf numFmtId="0" fontId="41" fillId="4" borderId="0" xfId="108" applyFont="1" applyFill="1" applyBorder="1" applyAlignment="1" applyProtection="1">
      <alignment horizontal="center" vertical="center" wrapText="1"/>
      <protection hidden="1"/>
    </xf>
    <xf numFmtId="0" fontId="41" fillId="0" borderId="2" xfId="108" applyFont="1" applyBorder="1" applyAlignment="1" applyProtection="1">
      <alignment horizontal="center" vertical="center" wrapText="1"/>
      <protection hidden="1"/>
    </xf>
    <xf numFmtId="0" fontId="30" fillId="0" borderId="0" xfId="0" applyFont="1" applyAlignment="1">
      <alignment horizontal="left"/>
    </xf>
    <xf numFmtId="4" fontId="30" fillId="0" borderId="0" xfId="0" applyNumberFormat="1" applyFont="1" applyAlignment="1">
      <alignment horizontal="left"/>
    </xf>
    <xf numFmtId="0" fontId="28" fillId="4" borderId="0" xfId="0" applyFont="1" applyFill="1" applyBorder="1"/>
    <xf numFmtId="4" fontId="28" fillId="4" borderId="0" xfId="0" applyNumberFormat="1" applyFont="1" applyFill="1" applyBorder="1"/>
    <xf numFmtId="0" fontId="44" fillId="0" borderId="0" xfId="0" applyFont="1" applyAlignment="1">
      <alignment wrapText="1"/>
    </xf>
    <xf numFmtId="0" fontId="46" fillId="34" borderId="27" xfId="0" applyFont="1" applyFill="1" applyBorder="1" applyAlignment="1">
      <alignment horizontal="center" wrapText="1"/>
    </xf>
    <xf numFmtId="0" fontId="46" fillId="35" borderId="28" xfId="0" applyFont="1" applyFill="1" applyBorder="1" applyAlignment="1">
      <alignment horizontal="center" wrapText="1"/>
    </xf>
    <xf numFmtId="0" fontId="46" fillId="35" borderId="27" xfId="0" applyFont="1" applyFill="1" applyBorder="1" applyAlignment="1">
      <alignment horizontal="center" wrapText="1"/>
    </xf>
    <xf numFmtId="0" fontId="44" fillId="0" borderId="0" xfId="0" applyFont="1"/>
    <xf numFmtId="0" fontId="29" fillId="0" borderId="0" xfId="0" applyFont="1" applyAlignment="1">
      <alignment horizontal="center" vertical="center" wrapText="1"/>
    </xf>
    <xf numFmtId="0" fontId="46" fillId="35" borderId="0" xfId="0" applyFont="1" applyFill="1" applyBorder="1" applyAlignment="1"/>
    <xf numFmtId="0" fontId="46" fillId="35" borderId="37" xfId="0" applyFont="1" applyFill="1" applyBorder="1" applyAlignment="1"/>
    <xf numFmtId="0" fontId="29" fillId="0" borderId="0" xfId="0" applyFont="1"/>
    <xf numFmtId="0" fontId="43" fillId="0" borderId="0" xfId="0" applyFont="1" applyAlignment="1">
      <alignment wrapText="1"/>
    </xf>
    <xf numFmtId="169" fontId="30" fillId="31" borderId="2" xfId="3" applyNumberFormat="1" applyFont="1" applyFill="1" applyBorder="1" applyAlignment="1">
      <alignment horizontal="right" vertical="top"/>
    </xf>
    <xf numFmtId="169" fontId="30" fillId="28" borderId="2" xfId="3" applyNumberFormat="1" applyFont="1" applyFill="1" applyBorder="1" applyAlignment="1">
      <alignment horizontal="right" vertical="top"/>
    </xf>
    <xf numFmtId="169" fontId="30" fillId="31" borderId="2" xfId="3" applyNumberFormat="1" applyFont="1" applyFill="1" applyBorder="1" applyAlignment="1">
      <alignment vertical="top" wrapText="1"/>
    </xf>
    <xf numFmtId="0" fontId="29" fillId="0" borderId="0" xfId="0" applyFont="1"/>
    <xf numFmtId="0" fontId="41" fillId="29" borderId="5" xfId="108" applyFont="1" applyFill="1" applyBorder="1" applyAlignment="1" applyProtection="1">
      <alignment horizontal="center" vertical="center" wrapText="1"/>
      <protection hidden="1"/>
    </xf>
    <xf numFmtId="0" fontId="41" fillId="26" borderId="22" xfId="108" applyFont="1" applyFill="1" applyBorder="1" applyAlignment="1" applyProtection="1">
      <alignment horizontal="center" vertical="center" wrapText="1"/>
      <protection hidden="1"/>
    </xf>
    <xf numFmtId="0" fontId="33" fillId="28" borderId="17" xfId="1" applyFont="1" applyFill="1" applyBorder="1" applyAlignment="1">
      <alignment horizontal="center"/>
    </xf>
    <xf numFmtId="0" fontId="33" fillId="30" borderId="17" xfId="1" applyFont="1" applyFill="1" applyBorder="1" applyAlignment="1">
      <alignment horizontal="center"/>
    </xf>
    <xf numFmtId="0" fontId="29" fillId="0" borderId="0" xfId="0" applyFont="1"/>
    <xf numFmtId="170" fontId="51" fillId="31" borderId="2" xfId="0" applyNumberFormat="1" applyFont="1" applyFill="1" applyBorder="1" applyAlignment="1">
      <alignment horizontal="right"/>
    </xf>
    <xf numFmtId="0" fontId="33" fillId="2" borderId="17" xfId="1" applyFont="1" applyFill="1" applyBorder="1" applyAlignment="1">
      <alignment vertical="top" wrapText="1"/>
    </xf>
    <xf numFmtId="0" fontId="28" fillId="0" borderId="16" xfId="0" applyFont="1" applyBorder="1" applyAlignment="1">
      <alignment vertical="center" wrapText="1"/>
    </xf>
    <xf numFmtId="0" fontId="53" fillId="0" borderId="2" xfId="198" applyFont="1" applyBorder="1"/>
    <xf numFmtId="0" fontId="53" fillId="0" borderId="2" xfId="199" applyFont="1" applyBorder="1"/>
    <xf numFmtId="0" fontId="53" fillId="0" borderId="2" xfId="200" applyFont="1" applyBorder="1"/>
    <xf numFmtId="0" fontId="53" fillId="0" borderId="2" xfId="201" applyFont="1" applyBorder="1"/>
    <xf numFmtId="0" fontId="53" fillId="0" borderId="2" xfId="202" applyFont="1" applyBorder="1"/>
    <xf numFmtId="0" fontId="53" fillId="0" borderId="2" xfId="203" applyFont="1" applyBorder="1"/>
    <xf numFmtId="0" fontId="53" fillId="0" borderId="2" xfId="204" applyFont="1" applyBorder="1"/>
    <xf numFmtId="0" fontId="53" fillId="0" borderId="2" xfId="205" applyFont="1" applyBorder="1"/>
    <xf numFmtId="0" fontId="53" fillId="0" borderId="2" xfId="206" applyFont="1" applyBorder="1"/>
    <xf numFmtId="0" fontId="53" fillId="0" borderId="2" xfId="207" applyFont="1" applyBorder="1"/>
    <xf numFmtId="4" fontId="30" fillId="30" borderId="2" xfId="3" applyNumberFormat="1" applyFont="1" applyFill="1" applyBorder="1" applyAlignment="1">
      <alignment vertical="top" wrapText="1"/>
    </xf>
    <xf numFmtId="2" fontId="51" fillId="31" borderId="4" xfId="0" applyNumberFormat="1" applyFont="1" applyFill="1" applyBorder="1" applyAlignment="1">
      <alignment wrapText="1"/>
    </xf>
    <xf numFmtId="4" fontId="30" fillId="30" borderId="2" xfId="3" applyNumberFormat="1" applyFont="1" applyFill="1" applyBorder="1" applyAlignment="1">
      <alignment vertical="top"/>
    </xf>
    <xf numFmtId="0" fontId="54" fillId="2" borderId="2" xfId="1" applyFont="1" applyFill="1" applyBorder="1" applyAlignment="1">
      <alignment horizontal="left" vertical="top" wrapText="1"/>
    </xf>
    <xf numFmtId="0" fontId="54" fillId="2" borderId="2" xfId="1" applyFont="1" applyFill="1" applyBorder="1" applyAlignment="1">
      <alignment vertical="top" wrapText="1"/>
    </xf>
    <xf numFmtId="0" fontId="55" fillId="0" borderId="0" xfId="0" applyFont="1"/>
    <xf numFmtId="0" fontId="56" fillId="33" borderId="2" xfId="1" applyFont="1" applyFill="1" applyBorder="1" applyAlignment="1">
      <alignment horizontal="left" vertical="top" wrapText="1"/>
    </xf>
    <xf numFmtId="0" fontId="52" fillId="2" borderId="2" xfId="1" applyFont="1" applyFill="1" applyBorder="1" applyAlignment="1">
      <alignment horizontal="left" vertical="top" wrapText="1"/>
    </xf>
    <xf numFmtId="0" fontId="52" fillId="2" borderId="2" xfId="1" applyFont="1" applyFill="1" applyBorder="1" applyAlignment="1">
      <alignment vertical="top" wrapText="1"/>
    </xf>
    <xf numFmtId="4" fontId="30" fillId="30" borderId="3" xfId="3" applyNumberFormat="1" applyFont="1" applyFill="1" applyBorder="1" applyAlignment="1">
      <alignment horizontal="center" vertical="top" wrapText="1"/>
    </xf>
    <xf numFmtId="4" fontId="30" fillId="30" borderId="16" xfId="3" applyNumberFormat="1" applyFont="1" applyFill="1" applyBorder="1" applyAlignment="1">
      <alignment horizontal="center" vertical="top" wrapText="1"/>
    </xf>
    <xf numFmtId="4" fontId="30" fillId="30" borderId="4" xfId="3" applyNumberFormat="1" applyFont="1" applyFill="1" applyBorder="1" applyAlignment="1">
      <alignment horizontal="center" vertical="top" wrapText="1"/>
    </xf>
    <xf numFmtId="4" fontId="30" fillId="28" borderId="3" xfId="3" applyNumberFormat="1" applyFont="1" applyFill="1" applyBorder="1" applyAlignment="1">
      <alignment horizontal="center" vertical="top" wrapText="1"/>
    </xf>
    <xf numFmtId="4" fontId="30" fillId="28" borderId="16" xfId="3" applyNumberFormat="1" applyFont="1" applyFill="1" applyBorder="1" applyAlignment="1">
      <alignment horizontal="center" vertical="top" wrapText="1"/>
    </xf>
    <xf numFmtId="4" fontId="30" fillId="28" borderId="4" xfId="3" applyNumberFormat="1" applyFont="1" applyFill="1" applyBorder="1" applyAlignment="1">
      <alignment horizontal="center" vertical="top" wrapText="1"/>
    </xf>
    <xf numFmtId="0" fontId="31" fillId="0" borderId="0" xfId="0" applyFont="1" applyAlignment="1">
      <alignment horizontal="left" wrapText="1"/>
    </xf>
    <xf numFmtId="4" fontId="30" fillId="30" borderId="3" xfId="3" applyNumberFormat="1" applyFont="1" applyFill="1" applyBorder="1" applyAlignment="1">
      <alignment horizontal="center" vertical="center" wrapText="1"/>
    </xf>
    <xf numFmtId="4" fontId="30" fillId="30" borderId="16" xfId="3" applyNumberFormat="1" applyFont="1" applyFill="1" applyBorder="1" applyAlignment="1">
      <alignment horizontal="center" vertical="center" wrapText="1"/>
    </xf>
    <xf numFmtId="4" fontId="30" fillId="30" borderId="4" xfId="3" applyNumberFormat="1" applyFont="1" applyFill="1" applyBorder="1" applyAlignment="1">
      <alignment horizontal="center" vertical="center" wrapText="1"/>
    </xf>
    <xf numFmtId="0" fontId="6" fillId="0" borderId="0" xfId="0" applyFont="1" applyAlignment="1">
      <alignment horizontal="left" wrapText="1"/>
    </xf>
    <xf numFmtId="0" fontId="33" fillId="31" borderId="15" xfId="1" applyFont="1" applyFill="1" applyBorder="1" applyAlignment="1">
      <alignment horizontal="center"/>
    </xf>
    <xf numFmtId="0" fontId="33" fillId="31" borderId="17" xfId="1" applyFont="1" applyFill="1" applyBorder="1" applyAlignment="1">
      <alignment horizontal="center"/>
    </xf>
    <xf numFmtId="0" fontId="33" fillId="28" borderId="5" xfId="1" applyFont="1" applyFill="1" applyBorder="1" applyAlignment="1">
      <alignment horizontal="center"/>
    </xf>
    <xf numFmtId="0" fontId="33" fillId="28" borderId="15" xfId="1" applyFont="1" applyFill="1" applyBorder="1" applyAlignment="1">
      <alignment horizontal="center"/>
    </xf>
    <xf numFmtId="0" fontId="33" fillId="28" borderId="17" xfId="1" applyFont="1" applyFill="1" applyBorder="1" applyAlignment="1">
      <alignment horizontal="center"/>
    </xf>
    <xf numFmtId="0" fontId="33" fillId="31" borderId="5" xfId="1" applyFont="1" applyFill="1" applyBorder="1" applyAlignment="1">
      <alignment horizontal="center"/>
    </xf>
    <xf numFmtId="0" fontId="33" fillId="2" borderId="5" xfId="1" applyFont="1" applyFill="1" applyBorder="1" applyAlignment="1">
      <alignment horizontal="center" vertical="top" wrapText="1"/>
    </xf>
    <xf numFmtId="0" fontId="33" fillId="2" borderId="15" xfId="1" applyFont="1" applyFill="1" applyBorder="1" applyAlignment="1">
      <alignment horizontal="center" vertical="top" wrapText="1"/>
    </xf>
    <xf numFmtId="0" fontId="33" fillId="2" borderId="17" xfId="1" applyFont="1" applyFill="1" applyBorder="1" applyAlignment="1">
      <alignment horizontal="center" vertical="top" wrapText="1"/>
    </xf>
    <xf numFmtId="4" fontId="30" fillId="31" borderId="3" xfId="3" applyNumberFormat="1" applyFont="1" applyFill="1" applyBorder="1" applyAlignment="1">
      <alignment horizontal="center" vertical="top" wrapText="1"/>
    </xf>
    <xf numFmtId="4" fontId="30" fillId="31" borderId="4" xfId="3" applyNumberFormat="1" applyFont="1" applyFill="1" applyBorder="1" applyAlignment="1">
      <alignment horizontal="center" vertical="top" wrapText="1"/>
    </xf>
    <xf numFmtId="170" fontId="51" fillId="31" borderId="3" xfId="0" applyNumberFormat="1" applyFont="1" applyFill="1" applyBorder="1" applyAlignment="1">
      <alignment horizontal="center"/>
    </xf>
    <xf numFmtId="170" fontId="51" fillId="31" borderId="4" xfId="0" applyNumberFormat="1" applyFont="1" applyFill="1" applyBorder="1" applyAlignment="1">
      <alignment horizontal="center"/>
    </xf>
    <xf numFmtId="169" fontId="30" fillId="31" borderId="3" xfId="3" applyNumberFormat="1" applyFont="1" applyFill="1" applyBorder="1" applyAlignment="1">
      <alignment horizontal="center" vertical="top" wrapText="1"/>
    </xf>
    <xf numFmtId="169" fontId="30" fillId="31" borderId="4" xfId="3" applyNumberFormat="1" applyFont="1" applyFill="1" applyBorder="1" applyAlignment="1">
      <alignment horizontal="center" vertical="top" wrapText="1"/>
    </xf>
    <xf numFmtId="0" fontId="35" fillId="27" borderId="18" xfId="1" applyFont="1" applyFill="1" applyBorder="1" applyAlignment="1">
      <alignment horizontal="center" vertical="center" wrapText="1"/>
    </xf>
    <xf numFmtId="0" fontId="33" fillId="2" borderId="2" xfId="1" applyFont="1" applyFill="1" applyBorder="1" applyAlignment="1">
      <alignment horizontal="left" vertical="top" wrapText="1"/>
    </xf>
    <xf numFmtId="169" fontId="30" fillId="28" borderId="3" xfId="3" applyNumberFormat="1" applyFont="1" applyFill="1" applyBorder="1" applyAlignment="1">
      <alignment horizontal="center" vertical="top"/>
    </xf>
    <xf numFmtId="169" fontId="30" fillId="28" borderId="4" xfId="3" applyNumberFormat="1" applyFont="1" applyFill="1" applyBorder="1" applyAlignment="1">
      <alignment horizontal="center" vertical="top"/>
    </xf>
    <xf numFmtId="169" fontId="30" fillId="31" borderId="3" xfId="3" applyNumberFormat="1" applyFont="1" applyFill="1" applyBorder="1" applyAlignment="1">
      <alignment horizontal="center" vertical="top"/>
    </xf>
    <xf numFmtId="169" fontId="30" fillId="31" borderId="4" xfId="3" applyNumberFormat="1" applyFont="1" applyFill="1" applyBorder="1" applyAlignment="1">
      <alignment horizontal="center" vertical="top"/>
    </xf>
    <xf numFmtId="0" fontId="50" fillId="0" borderId="0" xfId="0" applyFont="1" applyAlignment="1">
      <alignment horizontal="left" wrapText="1"/>
    </xf>
    <xf numFmtId="0" fontId="52"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6" xfId="0" applyFont="1" applyBorder="1" applyAlignment="1">
      <alignment horizontal="center" vertical="center" wrapText="1"/>
    </xf>
    <xf numFmtId="0" fontId="33" fillId="28" borderId="2" xfId="1" applyFont="1" applyFill="1" applyBorder="1" applyAlignment="1">
      <alignment horizontal="center"/>
    </xf>
    <xf numFmtId="0" fontId="33" fillId="2" borderId="2" xfId="1" applyFont="1" applyFill="1" applyBorder="1" applyAlignment="1">
      <alignment horizontal="center" vertical="top" wrapText="1"/>
    </xf>
    <xf numFmtId="4" fontId="33" fillId="2" borderId="2" xfId="1" applyNumberFormat="1" applyFont="1" applyFill="1" applyBorder="1" applyAlignment="1">
      <alignment horizontal="center" vertical="top" wrapText="1"/>
    </xf>
    <xf numFmtId="0" fontId="43" fillId="0" borderId="0" xfId="0" applyFont="1" applyAlignment="1">
      <alignment horizontal="left" wrapText="1"/>
    </xf>
    <xf numFmtId="0" fontId="46" fillId="34" borderId="2" xfId="0" applyFont="1" applyFill="1" applyBorder="1" applyAlignment="1">
      <alignment horizontal="center" vertical="center" wrapText="1"/>
    </xf>
    <xf numFmtId="0" fontId="36" fillId="0" borderId="0" xfId="0" applyFont="1" applyAlignment="1">
      <alignment horizontal="center"/>
    </xf>
    <xf numFmtId="0" fontId="29" fillId="0" borderId="0" xfId="0" applyFont="1"/>
    <xf numFmtId="0" fontId="46" fillId="35" borderId="19" xfId="0" applyFont="1" applyFill="1" applyBorder="1" applyAlignment="1">
      <alignment horizontal="left" wrapText="1"/>
    </xf>
    <xf numFmtId="0" fontId="46" fillId="35" borderId="22" xfId="0" applyFont="1" applyFill="1" applyBorder="1" applyAlignment="1">
      <alignment horizontal="left" wrapText="1"/>
    </xf>
    <xf numFmtId="0" fontId="46" fillId="35" borderId="20" xfId="0" applyFont="1" applyFill="1" applyBorder="1" applyAlignment="1">
      <alignment horizontal="left" wrapText="1"/>
    </xf>
    <xf numFmtId="0" fontId="46" fillId="35" borderId="21" xfId="0" applyFont="1" applyFill="1" applyBorder="1" applyAlignment="1">
      <alignment horizontal="left" wrapText="1"/>
    </xf>
    <xf numFmtId="0" fontId="46" fillId="35" borderId="0" xfId="0" applyFont="1" applyFill="1" applyBorder="1" applyAlignment="1">
      <alignment horizontal="left" wrapText="1"/>
    </xf>
    <xf numFmtId="0" fontId="46" fillId="35" borderId="38" xfId="0" applyFont="1" applyFill="1" applyBorder="1" applyAlignment="1">
      <alignment horizontal="left" wrapText="1"/>
    </xf>
    <xf numFmtId="0" fontId="46" fillId="35" borderId="39" xfId="0" applyFont="1" applyFill="1" applyBorder="1" applyAlignment="1">
      <alignment horizontal="left" wrapText="1"/>
    </xf>
    <xf numFmtId="0" fontId="46" fillId="35" borderId="18" xfId="0" applyFont="1" applyFill="1" applyBorder="1" applyAlignment="1">
      <alignment horizontal="left" wrapText="1"/>
    </xf>
    <xf numFmtId="0" fontId="46" fillId="35" borderId="40" xfId="0" applyFont="1" applyFill="1" applyBorder="1" applyAlignment="1">
      <alignment horizontal="left" wrapText="1"/>
    </xf>
    <xf numFmtId="0" fontId="46" fillId="35" borderId="2" xfId="0" applyFont="1" applyFill="1" applyBorder="1" applyAlignment="1">
      <alignment horizontal="center" wrapText="1"/>
    </xf>
    <xf numFmtId="0" fontId="46" fillId="35" borderId="2" xfId="0" applyFont="1" applyFill="1" applyBorder="1" applyAlignment="1">
      <alignment horizontal="left" wrapText="1"/>
    </xf>
    <xf numFmtId="0" fontId="46" fillId="35" borderId="2" xfId="0" applyFont="1" applyFill="1" applyBorder="1" applyAlignment="1">
      <alignment horizontal="center"/>
    </xf>
    <xf numFmtId="0" fontId="47" fillId="0" borderId="0" xfId="197" applyFont="1" applyAlignment="1" applyProtection="1">
      <alignment horizontal="left" wrapText="1"/>
    </xf>
    <xf numFmtId="0" fontId="34" fillId="0" borderId="0" xfId="0" applyFont="1" applyAlignment="1">
      <alignment horizontal="center" wrapText="1"/>
    </xf>
    <xf numFmtId="0" fontId="46" fillId="34" borderId="23" xfId="0" applyFont="1" applyFill="1" applyBorder="1" applyAlignment="1">
      <alignment horizontal="center" wrapText="1"/>
    </xf>
    <xf numFmtId="0" fontId="46" fillId="34" borderId="24" xfId="0" applyFont="1" applyFill="1" applyBorder="1" applyAlignment="1">
      <alignment horizontal="center" wrapText="1"/>
    </xf>
    <xf numFmtId="0" fontId="46" fillId="34" borderId="29" xfId="0" applyFont="1" applyFill="1" applyBorder="1" applyAlignment="1">
      <alignment horizontal="center" wrapText="1"/>
    </xf>
    <xf numFmtId="0" fontId="46" fillId="34" borderId="25" xfId="0" applyFont="1" applyFill="1" applyBorder="1" applyAlignment="1">
      <alignment horizontal="center" wrapText="1"/>
    </xf>
    <xf numFmtId="0" fontId="46" fillId="34" borderId="26" xfId="0" applyFont="1" applyFill="1" applyBorder="1" applyAlignment="1">
      <alignment horizontal="center" wrapText="1"/>
    </xf>
    <xf numFmtId="0" fontId="44" fillId="0" borderId="0" xfId="0" applyFont="1" applyAlignment="1">
      <alignment horizontal="left" wrapText="1"/>
    </xf>
    <xf numFmtId="0" fontId="43" fillId="0" borderId="0" xfId="0" applyFont="1" applyAlignment="1">
      <alignment horizontal="center" wrapText="1"/>
    </xf>
    <xf numFmtId="0" fontId="45" fillId="0" borderId="0" xfId="0" applyFont="1" applyAlignment="1">
      <alignment horizontal="center" wrapText="1"/>
    </xf>
    <xf numFmtId="0" fontId="45" fillId="35" borderId="0" xfId="0" applyFont="1" applyFill="1" applyAlignment="1">
      <alignment horizontal="center" vertical="top" wrapText="1"/>
    </xf>
    <xf numFmtId="0" fontId="46" fillId="34" borderId="30" xfId="0" applyFont="1" applyFill="1" applyBorder="1" applyAlignment="1">
      <alignment horizontal="center" wrapText="1"/>
    </xf>
    <xf numFmtId="0" fontId="46" fillId="34" borderId="35" xfId="0" applyFont="1" applyFill="1" applyBorder="1" applyAlignment="1">
      <alignment horizontal="center" wrapText="1"/>
    </xf>
    <xf numFmtId="0" fontId="46" fillId="34" borderId="31" xfId="0" applyFont="1" applyFill="1" applyBorder="1" applyAlignment="1">
      <alignment horizontal="center" wrapText="1"/>
    </xf>
    <xf numFmtId="0" fontId="46" fillId="34" borderId="32" xfId="0" applyFont="1" applyFill="1" applyBorder="1" applyAlignment="1">
      <alignment horizontal="center" wrapText="1"/>
    </xf>
    <xf numFmtId="0" fontId="46" fillId="34" borderId="36" xfId="0" applyFont="1" applyFill="1" applyBorder="1" applyAlignment="1">
      <alignment horizontal="center" wrapText="1"/>
    </xf>
    <xf numFmtId="0" fontId="46" fillId="34" borderId="33" xfId="0" applyFont="1" applyFill="1" applyBorder="1" applyAlignment="1">
      <alignment horizontal="center" wrapText="1"/>
    </xf>
    <xf numFmtId="0" fontId="46" fillId="34" borderId="34" xfId="0" applyFont="1" applyFill="1" applyBorder="1" applyAlignment="1">
      <alignment horizontal="center" wrapText="1"/>
    </xf>
    <xf numFmtId="0" fontId="48" fillId="0" borderId="0" xfId="0" applyFont="1" applyAlignment="1">
      <alignment horizontal="left" wrapText="1"/>
    </xf>
    <xf numFmtId="0" fontId="41" fillId="29" borderId="22" xfId="108" applyFont="1" applyFill="1" applyBorder="1" applyAlignment="1" applyProtection="1">
      <alignment horizontal="center" vertical="center" wrapText="1"/>
      <protection hidden="1"/>
    </xf>
    <xf numFmtId="0" fontId="41" fillId="29" borderId="20" xfId="108" applyFont="1" applyFill="1" applyBorder="1" applyAlignment="1" applyProtection="1">
      <alignment horizontal="center" vertical="center" wrapText="1"/>
      <protection hidden="1"/>
    </xf>
    <xf numFmtId="0" fontId="41" fillId="30" borderId="2" xfId="108" applyFont="1" applyFill="1" applyBorder="1" applyAlignment="1" applyProtection="1">
      <alignment horizontal="center" vertical="center" wrapText="1"/>
      <protection hidden="1"/>
    </xf>
    <xf numFmtId="0" fontId="41" fillId="0" borderId="39" xfId="108" applyFont="1" applyBorder="1" applyAlignment="1" applyProtection="1">
      <alignment horizontal="center" wrapText="1"/>
      <protection hidden="1"/>
    </xf>
    <xf numFmtId="0" fontId="41" fillId="0" borderId="18" xfId="108" applyFont="1" applyBorder="1" applyAlignment="1" applyProtection="1">
      <alignment horizontal="center" wrapText="1"/>
      <protection hidden="1"/>
    </xf>
    <xf numFmtId="4" fontId="41" fillId="0" borderId="2" xfId="108" applyNumberFormat="1" applyFont="1" applyBorder="1" applyAlignment="1" applyProtection="1">
      <alignment horizontal="center" wrapText="1"/>
      <protection hidden="1"/>
    </xf>
    <xf numFmtId="4" fontId="41" fillId="0" borderId="5" xfId="108" applyNumberFormat="1" applyFont="1" applyBorder="1" applyAlignment="1" applyProtection="1">
      <alignment horizontal="center" wrapText="1"/>
      <protection hidden="1"/>
    </xf>
    <xf numFmtId="4" fontId="41" fillId="0" borderId="15" xfId="108" applyNumberFormat="1" applyFont="1" applyBorder="1" applyAlignment="1" applyProtection="1">
      <alignment horizontal="center" wrapText="1"/>
      <protection hidden="1"/>
    </xf>
    <xf numFmtId="4" fontId="41" fillId="0" borderId="17" xfId="108" applyNumberFormat="1" applyFont="1" applyBorder="1" applyAlignment="1" applyProtection="1">
      <alignment horizontal="center" wrapText="1"/>
      <protection hidden="1"/>
    </xf>
    <xf numFmtId="0" fontId="40" fillId="0" borderId="0" xfId="0" applyFont="1" applyAlignment="1">
      <alignment horizontal="left"/>
    </xf>
    <xf numFmtId="0" fontId="29" fillId="0" borderId="0" xfId="0" applyFont="1" applyAlignment="1">
      <alignment horizontal="left" wrapText="1"/>
    </xf>
    <xf numFmtId="0" fontId="34" fillId="0" borderId="18" xfId="54" applyFont="1" applyBorder="1" applyAlignment="1" applyProtection="1">
      <alignment horizontal="center" wrapText="1"/>
      <protection hidden="1"/>
    </xf>
    <xf numFmtId="0" fontId="41" fillId="29" borderId="5" xfId="108" applyFont="1" applyFill="1" applyBorder="1" applyAlignment="1" applyProtection="1">
      <alignment horizontal="center" vertical="center" wrapText="1"/>
      <protection hidden="1"/>
    </xf>
    <xf numFmtId="0" fontId="41" fillId="29" borderId="15" xfId="108" applyFont="1" applyFill="1" applyBorder="1" applyAlignment="1" applyProtection="1">
      <alignment horizontal="center" vertical="center" wrapText="1"/>
      <protection hidden="1"/>
    </xf>
    <xf numFmtId="0" fontId="41" fillId="29" borderId="17" xfId="108" applyFont="1" applyFill="1" applyBorder="1" applyAlignment="1" applyProtection="1">
      <alignment horizontal="center" vertical="center" wrapText="1"/>
      <protection hidden="1"/>
    </xf>
    <xf numFmtId="0" fontId="41" fillId="4" borderId="0" xfId="108" applyFont="1" applyFill="1" applyBorder="1" applyAlignment="1" applyProtection="1">
      <alignment horizontal="center" vertical="center" wrapText="1"/>
      <protection hidden="1"/>
    </xf>
    <xf numFmtId="4" fontId="33" fillId="2" borderId="3" xfId="1" applyNumberFormat="1" applyFont="1" applyFill="1" applyBorder="1" applyAlignment="1">
      <alignment horizontal="center" vertical="top" wrapText="1"/>
    </xf>
    <xf numFmtId="4" fontId="33" fillId="2" borderId="4" xfId="1" applyNumberFormat="1" applyFont="1" applyFill="1" applyBorder="1" applyAlignment="1">
      <alignment horizontal="center" vertical="top" wrapText="1"/>
    </xf>
    <xf numFmtId="0" fontId="33" fillId="0" borderId="2" xfId="0" applyFont="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xf>
    <xf numFmtId="0" fontId="37" fillId="0" borderId="0" xfId="0" applyFont="1" applyAlignment="1">
      <alignment horizontal="center"/>
    </xf>
    <xf numFmtId="0" fontId="33" fillId="2" borderId="3" xfId="1" applyFont="1" applyFill="1" applyBorder="1" applyAlignment="1">
      <alignment horizontal="center" vertical="top" wrapText="1"/>
    </xf>
    <xf numFmtId="0" fontId="33" fillId="2" borderId="4" xfId="1" applyFont="1" applyFill="1" applyBorder="1" applyAlignment="1">
      <alignment horizontal="center" vertical="top" wrapText="1"/>
    </xf>
    <xf numFmtId="0" fontId="33" fillId="30" borderId="2" xfId="1" applyFont="1" applyFill="1" applyBorder="1" applyAlignment="1">
      <alignment horizontal="center"/>
    </xf>
    <xf numFmtId="0" fontId="33" fillId="31" borderId="2" xfId="1" applyFont="1" applyFill="1" applyBorder="1" applyAlignment="1">
      <alignment horizontal="center"/>
    </xf>
  </cellXfs>
  <cellStyles count="208">
    <cellStyle name="20% - Акцент1 2" xfId="16"/>
    <cellStyle name="20% - Акцент2 2" xfId="17"/>
    <cellStyle name="20% - Акцент3 2" xfId="18"/>
    <cellStyle name="20% - Акцент4 2" xfId="19"/>
    <cellStyle name="20% - Акцент5 2" xfId="20"/>
    <cellStyle name="20% - Акцент6 2" xfId="21"/>
    <cellStyle name="40% - Акцент1 2" xfId="22"/>
    <cellStyle name="40% - Акцент2 2" xfId="23"/>
    <cellStyle name="40% - Акцент3 2" xfId="24"/>
    <cellStyle name="40% - Акцент4 2" xfId="25"/>
    <cellStyle name="40% - Акцент5 2" xfId="26"/>
    <cellStyle name="40% - Акцент6 2" xfId="27"/>
    <cellStyle name="60% - Акцент1 2" xfId="28"/>
    <cellStyle name="60% - Акцент2 2" xfId="29"/>
    <cellStyle name="60% - Акцент3 2" xfId="30"/>
    <cellStyle name="60% - Акцент4 2" xfId="31"/>
    <cellStyle name="60% - Акцент5 2" xfId="32"/>
    <cellStyle name="60% - Акцент6 2" xfId="33"/>
    <cellStyle name="Excel Built-in Normal" xfId="34"/>
    <cellStyle name="Акцент1 2" xfId="35"/>
    <cellStyle name="Акцент2 2" xfId="36"/>
    <cellStyle name="Акцент3 2" xfId="37"/>
    <cellStyle name="Акцент4 2" xfId="38"/>
    <cellStyle name="Акцент5 2" xfId="39"/>
    <cellStyle name="Акцент6 2" xfId="40"/>
    <cellStyle name="Ввод  2" xfId="41"/>
    <cellStyle name="Вывод 2" xfId="5"/>
    <cellStyle name="Вывод 2 2" xfId="42"/>
    <cellStyle name="Вычисление 2" xfId="43"/>
    <cellStyle name="Гиперссылка" xfId="197" builtinId="8"/>
    <cellStyle name="Гиперссылка 2" xfId="44"/>
    <cellStyle name="Денежный 2" xfId="6"/>
    <cellStyle name="Денежный 2 2" xfId="7"/>
    <cellStyle name="Денежный 2 3" xfId="45"/>
    <cellStyle name="Заголовок 1 2" xfId="46"/>
    <cellStyle name="Заголовок 2 2" xfId="47"/>
    <cellStyle name="Заголовок 3 2" xfId="48"/>
    <cellStyle name="Заголовок 4 2" xfId="49"/>
    <cellStyle name="Итог 2" xfId="50"/>
    <cellStyle name="Контрольная ячейка 2" xfId="51"/>
    <cellStyle name="Название 2" xfId="52"/>
    <cellStyle name="Нейтральный 2" xfId="53"/>
    <cellStyle name="Обычный" xfId="0" builtinId="0"/>
    <cellStyle name="Обычный 10" xfId="54"/>
    <cellStyle name="Обычный 10 2" xfId="55"/>
    <cellStyle name="Обычный 11" xfId="56"/>
    <cellStyle name="Обычный 12" xfId="57"/>
    <cellStyle name="Обычный 12 2" xfId="58"/>
    <cellStyle name="Обычный 12 3" xfId="59"/>
    <cellStyle name="Обычный 12 4" xfId="60"/>
    <cellStyle name="Обычный 13" xfId="61"/>
    <cellStyle name="Обычный 13 2" xfId="62"/>
    <cellStyle name="Обычный 13 3" xfId="63"/>
    <cellStyle name="Обычный 13 4" xfId="64"/>
    <cellStyle name="Обычный 14" xfId="65"/>
    <cellStyle name="Обычный 14 2" xfId="66"/>
    <cellStyle name="Обычный 14 2 2" xfId="67"/>
    <cellStyle name="Обычный 14 3" xfId="68"/>
    <cellStyle name="Обычный 14 3 2" xfId="69"/>
    <cellStyle name="Обычный 14 4" xfId="70"/>
    <cellStyle name="Обычный 15" xfId="71"/>
    <cellStyle name="Обычный 15 2" xfId="72"/>
    <cellStyle name="Обычный 16" xfId="73"/>
    <cellStyle name="Обычный 16 2" xfId="74"/>
    <cellStyle name="Обычный 17" xfId="75"/>
    <cellStyle name="Обычный 17 2" xfId="76"/>
    <cellStyle name="Обычный 18" xfId="77"/>
    <cellStyle name="Обычный 18 2" xfId="78"/>
    <cellStyle name="Обычный 19" xfId="79"/>
    <cellStyle name="Обычный 19 2" xfId="80"/>
    <cellStyle name="Обычный 2" xfId="8"/>
    <cellStyle name="Обычный 2 2" xfId="82"/>
    <cellStyle name="Обычный 2 2 2" xfId="83"/>
    <cellStyle name="Обычный 2 2 2 2" xfId="84"/>
    <cellStyle name="Обычный 2 2 3" xfId="85"/>
    <cellStyle name="Обычный 2 3" xfId="86"/>
    <cellStyle name="Обычный 2 3 2" xfId="87"/>
    <cellStyle name="Обычный 2 3 3" xfId="88"/>
    <cellStyle name="Обычный 2 3 4" xfId="89"/>
    <cellStyle name="Обычный 2 3 4 2" xfId="90"/>
    <cellStyle name="Обычный 2 3 4 3" xfId="91"/>
    <cellStyle name="Обычный 2 3 4 3 2" xfId="92"/>
    <cellStyle name="Обычный 2 3 5" xfId="93"/>
    <cellStyle name="Обычный 2 3 6" xfId="94"/>
    <cellStyle name="Обычный 2 4" xfId="95"/>
    <cellStyle name="Обычный 2 4 2" xfId="96"/>
    <cellStyle name="Обычный 2 5" xfId="97"/>
    <cellStyle name="Обычный 2 6" xfId="98"/>
    <cellStyle name="Обычный 2 7" xfId="99"/>
    <cellStyle name="Обычный 2 7 2" xfId="100"/>
    <cellStyle name="Обычный 2 7 3" xfId="101"/>
    <cellStyle name="Обычный 2 7 3 2" xfId="102"/>
    <cellStyle name="Обычный 2 8" xfId="81"/>
    <cellStyle name="Обычный 2_ЗУЖКС " xfId="103"/>
    <cellStyle name="Обычный 20" xfId="104"/>
    <cellStyle name="Обычный 21" xfId="105"/>
    <cellStyle name="Обычный 22" xfId="106"/>
    <cellStyle name="Обычный 23" xfId="15"/>
    <cellStyle name="Обычный 24" xfId="198"/>
    <cellStyle name="Обычный 25" xfId="199"/>
    <cellStyle name="Обычный 26" xfId="200"/>
    <cellStyle name="Обычный 27" xfId="201"/>
    <cellStyle name="Обычный 28" xfId="202"/>
    <cellStyle name="Обычный 29" xfId="203"/>
    <cellStyle name="Обычный 3" xfId="9"/>
    <cellStyle name="Обычный 3 2" xfId="10"/>
    <cellStyle name="Обычный 3 2 2" xfId="11"/>
    <cellStyle name="Обычный 3 3" xfId="108"/>
    <cellStyle name="Обычный 3 3 2" xfId="109"/>
    <cellStyle name="Обычный 3 3 2 2" xfId="110"/>
    <cellStyle name="Обычный 3 3 3" xfId="111"/>
    <cellStyle name="Обычный 3 4" xfId="112"/>
    <cellStyle name="Обычный 3 4 2" xfId="113"/>
    <cellStyle name="Обычный 3 4 3" xfId="114"/>
    <cellStyle name="Обычный 3 4 4" xfId="115"/>
    <cellStyle name="Обычный 3 5" xfId="116"/>
    <cellStyle name="Обычный 3 6" xfId="117"/>
    <cellStyle name="Обычный 3 7" xfId="118"/>
    <cellStyle name="Обычный 3 8" xfId="119"/>
    <cellStyle name="Обычный 3 9" xfId="107"/>
    <cellStyle name="Обычный 3_ЗУЖКС " xfId="120"/>
    <cellStyle name="Обычный 30" xfId="204"/>
    <cellStyle name="Обычный 31" xfId="205"/>
    <cellStyle name="Обычный 32" xfId="206"/>
    <cellStyle name="Обычный 33" xfId="207"/>
    <cellStyle name="Обычный 4" xfId="12"/>
    <cellStyle name="Обычный 4 2" xfId="13"/>
    <cellStyle name="Обычный 4 2 2" xfId="122"/>
    <cellStyle name="Обычный 4 3" xfId="123"/>
    <cellStyle name="Обычный 4 4" xfId="124"/>
    <cellStyle name="Обычный 4 4 2" xfId="125"/>
    <cellStyle name="Обычный 4 4 2 2" xfId="126"/>
    <cellStyle name="Обычный 4 4 2 2 2" xfId="127"/>
    <cellStyle name="Обычный 4 4 2 2 2 2" xfId="128"/>
    <cellStyle name="Обычный 4 4 3" xfId="129"/>
    <cellStyle name="Обычный 4 4 4" xfId="130"/>
    <cellStyle name="Обычный 4 4 4 2" xfId="131"/>
    <cellStyle name="Обычный 4 5" xfId="132"/>
    <cellStyle name="Обычный 4 6" xfId="121"/>
    <cellStyle name="Обычный 5" xfId="4"/>
    <cellStyle name="Обычный 5 2" xfId="134"/>
    <cellStyle name="Обычный 5 3" xfId="135"/>
    <cellStyle name="Обычный 5 4" xfId="133"/>
    <cellStyle name="Обычный 6" xfId="1"/>
    <cellStyle name="Обычный 6 2" xfId="137"/>
    <cellStyle name="Обычный 6 3" xfId="136"/>
    <cellStyle name="Обычный 7" xfId="138"/>
    <cellStyle name="Обычный 7 2" xfId="139"/>
    <cellStyle name="Обычный 8" xfId="140"/>
    <cellStyle name="Обычный 8 2" xfId="141"/>
    <cellStyle name="Обычный 8 3" xfId="142"/>
    <cellStyle name="Обычный 8 3 2" xfId="143"/>
    <cellStyle name="Обычный 8 4" xfId="144"/>
    <cellStyle name="Обычный 9" xfId="145"/>
    <cellStyle name="Обычный 9 2" xfId="146"/>
    <cellStyle name="Обычный_ХВС" xfId="2"/>
    <cellStyle name="Обычный_Электроэнергия" xfId="3"/>
    <cellStyle name="Плохой 2" xfId="147"/>
    <cellStyle name="Пояснение 2" xfId="148"/>
    <cellStyle name="Примечание 2" xfId="149"/>
    <cellStyle name="Примечание 2 2" xfId="150"/>
    <cellStyle name="Примечание 2 3" xfId="151"/>
    <cellStyle name="Процентный 2" xfId="152"/>
    <cellStyle name="Процентный 2 2" xfId="153"/>
    <cellStyle name="Процентный 3" xfId="154"/>
    <cellStyle name="Процентный 4" xfId="155"/>
    <cellStyle name="Процентный 4 2" xfId="156"/>
    <cellStyle name="Процентный 4 2 2" xfId="157"/>
    <cellStyle name="Процентный 4 2 3" xfId="158"/>
    <cellStyle name="Процентный 4 3" xfId="159"/>
    <cellStyle name="Процентный 4 3 2" xfId="160"/>
    <cellStyle name="Процентный 4 3 3" xfId="161"/>
    <cellStyle name="Процентный 4 4" xfId="162"/>
    <cellStyle name="Процентный 4 5" xfId="163"/>
    <cellStyle name="Процентный 5" xfId="164"/>
    <cellStyle name="Процентный 5 2" xfId="165"/>
    <cellStyle name="Процентный 5 2 2" xfId="166"/>
    <cellStyle name="Процентный 5 2 3" xfId="167"/>
    <cellStyle name="Процентный 5 3" xfId="168"/>
    <cellStyle name="Процентный 5 3 2" xfId="169"/>
    <cellStyle name="Процентный 5 3 3" xfId="170"/>
    <cellStyle name="Процентный 5 4" xfId="171"/>
    <cellStyle name="Процентный 5 5" xfId="172"/>
    <cellStyle name="Процентный 6" xfId="173"/>
    <cellStyle name="Процентный 6 2" xfId="174"/>
    <cellStyle name="Процентный 6 2 2" xfId="175"/>
    <cellStyle name="Процентный 6 2 3" xfId="176"/>
    <cellStyle name="Процентный 6 3" xfId="177"/>
    <cellStyle name="Процентный 6 4" xfId="178"/>
    <cellStyle name="Процентный 7" xfId="179"/>
    <cellStyle name="Процентный 7 2" xfId="180"/>
    <cellStyle name="Процентный 7 3" xfId="181"/>
    <cellStyle name="Процентный 8" xfId="182"/>
    <cellStyle name="Связанная ячейка 2" xfId="183"/>
    <cellStyle name="Стиль 1" xfId="184"/>
    <cellStyle name="Текст предупреждения 2" xfId="185"/>
    <cellStyle name="Финансовый 2" xfId="14"/>
    <cellStyle name="Финансовый 2 2" xfId="187"/>
    <cellStyle name="Финансовый 2 3" xfId="188"/>
    <cellStyle name="Финансовый 2 3 2" xfId="189"/>
    <cellStyle name="Финансовый 2 4" xfId="186"/>
    <cellStyle name="Финансовый 3" xfId="190"/>
    <cellStyle name="Финансовый 3 2" xfId="191"/>
    <cellStyle name="Финансовый 4" xfId="192"/>
    <cellStyle name="Финансовый 4 2" xfId="193"/>
    <cellStyle name="Финансовый 5" xfId="194"/>
    <cellStyle name="Финансовый 6" xfId="195"/>
    <cellStyle name="Хороший 2" xfId="19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byt.irkutskenergo.ru/gi/16126" TargetMode="External"/></Relationships>
</file>

<file path=xl/worksheets/sheet1.xml><?xml version="1.0" encoding="utf-8"?>
<worksheet xmlns="http://schemas.openxmlformats.org/spreadsheetml/2006/main" xmlns:r="http://schemas.openxmlformats.org/officeDocument/2006/relationships">
  <sheetPr>
    <pageSetUpPr fitToPage="1"/>
  </sheetPr>
  <dimension ref="A2:W85"/>
  <sheetViews>
    <sheetView tabSelected="1" workbookViewId="0">
      <pane xSplit="1" topLeftCell="B1" activePane="topRight" state="frozen"/>
      <selection pane="topRight" activeCell="A85" sqref="A2:W85"/>
    </sheetView>
  </sheetViews>
  <sheetFormatPr defaultRowHeight="15"/>
  <cols>
    <col min="1" max="1" width="38.42578125" customWidth="1"/>
    <col min="2" max="2" width="14.28515625" hidden="1" customWidth="1"/>
    <col min="3" max="8" width="13.85546875" hidden="1" customWidth="1"/>
    <col min="9" max="14" width="8.28515625" customWidth="1"/>
    <col min="15" max="15" width="7.42578125" customWidth="1"/>
    <col min="16" max="16" width="8" customWidth="1"/>
    <col min="17" max="18" width="7.42578125" customWidth="1"/>
    <col min="19" max="19" width="9.5703125" customWidth="1"/>
    <col min="20" max="20" width="7.42578125" customWidth="1"/>
    <col min="21" max="23" width="11" customWidth="1"/>
  </cols>
  <sheetData>
    <row r="2" spans="1:23" s="23" customFormat="1" ht="79.5" customHeight="1">
      <c r="A2" s="126" t="s">
        <v>202</v>
      </c>
      <c r="B2" s="126"/>
      <c r="C2" s="126"/>
      <c r="D2" s="126"/>
      <c r="E2" s="126"/>
      <c r="F2" s="126"/>
      <c r="G2" s="126"/>
      <c r="H2" s="126"/>
      <c r="I2" s="126"/>
      <c r="J2" s="126"/>
      <c r="K2" s="126"/>
      <c r="L2" s="126"/>
      <c r="M2" s="126"/>
      <c r="N2" s="126"/>
      <c r="O2" s="126"/>
      <c r="P2" s="126"/>
      <c r="Q2" s="126"/>
      <c r="R2" s="126"/>
      <c r="S2" s="126"/>
      <c r="T2" s="126"/>
      <c r="U2" s="126"/>
      <c r="V2" s="126"/>
      <c r="W2" s="126"/>
    </row>
    <row r="3" spans="1:23" ht="15.75">
      <c r="A3" s="20" t="s">
        <v>15</v>
      </c>
      <c r="B3" s="20"/>
      <c r="C3" s="76"/>
      <c r="D3" s="75"/>
      <c r="E3" s="76"/>
      <c r="F3" s="76"/>
      <c r="G3" s="76"/>
      <c r="H3" s="75"/>
      <c r="I3" s="111" t="s">
        <v>100</v>
      </c>
      <c r="J3" s="111"/>
      <c r="K3" s="112"/>
      <c r="L3" s="113" t="s">
        <v>19</v>
      </c>
      <c r="M3" s="114"/>
      <c r="N3" s="115"/>
      <c r="O3" s="116" t="s">
        <v>20</v>
      </c>
      <c r="P3" s="111"/>
      <c r="Q3" s="112"/>
      <c r="R3" s="113" t="s">
        <v>101</v>
      </c>
      <c r="S3" s="114"/>
      <c r="T3" s="115"/>
      <c r="U3" s="116" t="s">
        <v>102</v>
      </c>
      <c r="V3" s="111"/>
      <c r="W3" s="111"/>
    </row>
    <row r="4" spans="1:23" ht="33" customHeight="1">
      <c r="A4" s="21" t="s">
        <v>0</v>
      </c>
      <c r="B4" s="127" t="s">
        <v>2</v>
      </c>
      <c r="C4" s="79" t="s">
        <v>196</v>
      </c>
      <c r="D4" s="79" t="s">
        <v>195</v>
      </c>
      <c r="E4" s="79" t="s">
        <v>109</v>
      </c>
      <c r="F4" s="79" t="s">
        <v>197</v>
      </c>
      <c r="G4" s="79" t="s">
        <v>108</v>
      </c>
      <c r="H4" s="79" t="s">
        <v>199</v>
      </c>
      <c r="I4" s="117" t="s">
        <v>93</v>
      </c>
      <c r="J4" s="118"/>
      <c r="K4" s="119"/>
      <c r="L4" s="117" t="s">
        <v>93</v>
      </c>
      <c r="M4" s="118"/>
      <c r="N4" s="119"/>
      <c r="O4" s="117" t="s">
        <v>93</v>
      </c>
      <c r="P4" s="118"/>
      <c r="Q4" s="119"/>
      <c r="R4" s="117" t="s">
        <v>93</v>
      </c>
      <c r="S4" s="118"/>
      <c r="T4" s="119"/>
      <c r="U4" s="117" t="s">
        <v>93</v>
      </c>
      <c r="V4" s="118"/>
      <c r="W4" s="119"/>
    </row>
    <row r="5" spans="1:23" s="96" customFormat="1" ht="84" customHeight="1">
      <c r="A5" s="94" t="s">
        <v>1</v>
      </c>
      <c r="B5" s="127"/>
      <c r="C5" s="95" t="s">
        <v>96</v>
      </c>
      <c r="D5" s="95" t="s">
        <v>96</v>
      </c>
      <c r="E5" s="95" t="s">
        <v>96</v>
      </c>
      <c r="F5" s="95" t="s">
        <v>96</v>
      </c>
      <c r="G5" s="95" t="s">
        <v>96</v>
      </c>
      <c r="H5" s="95" t="s">
        <v>96</v>
      </c>
      <c r="I5" s="95" t="s">
        <v>94</v>
      </c>
      <c r="J5" s="95" t="s">
        <v>95</v>
      </c>
      <c r="K5" s="95" t="s">
        <v>96</v>
      </c>
      <c r="L5" s="95" t="s">
        <v>94</v>
      </c>
      <c r="M5" s="95" t="s">
        <v>95</v>
      </c>
      <c r="N5" s="95" t="s">
        <v>96</v>
      </c>
      <c r="O5" s="95" t="s">
        <v>94</v>
      </c>
      <c r="P5" s="95" t="s">
        <v>95</v>
      </c>
      <c r="Q5" s="95" t="s">
        <v>96</v>
      </c>
      <c r="R5" s="95" t="s">
        <v>94</v>
      </c>
      <c r="S5" s="95" t="s">
        <v>95</v>
      </c>
      <c r="T5" s="95" t="s">
        <v>96</v>
      </c>
      <c r="U5" s="95" t="s">
        <v>94</v>
      </c>
      <c r="V5" s="95" t="s">
        <v>95</v>
      </c>
      <c r="W5" s="95" t="s">
        <v>96</v>
      </c>
    </row>
    <row r="6" spans="1:23" s="96" customFormat="1" ht="17.25" customHeight="1">
      <c r="A6" s="97" t="s">
        <v>21</v>
      </c>
      <c r="B6" s="98" t="s">
        <v>10</v>
      </c>
      <c r="C6" s="99" t="s">
        <v>98</v>
      </c>
      <c r="D6" s="99" t="s">
        <v>98</v>
      </c>
      <c r="E6" s="99" t="s">
        <v>98</v>
      </c>
      <c r="F6" s="99" t="s">
        <v>98</v>
      </c>
      <c r="G6" s="99" t="s">
        <v>98</v>
      </c>
      <c r="H6" s="99" t="s">
        <v>98</v>
      </c>
      <c r="I6" s="99" t="s">
        <v>97</v>
      </c>
      <c r="J6" s="99" t="s">
        <v>99</v>
      </c>
      <c r="K6" s="99" t="s">
        <v>98</v>
      </c>
      <c r="L6" s="99" t="s">
        <v>97</v>
      </c>
      <c r="M6" s="99" t="s">
        <v>99</v>
      </c>
      <c r="N6" s="99" t="s">
        <v>98</v>
      </c>
      <c r="O6" s="99" t="s">
        <v>97</v>
      </c>
      <c r="P6" s="99" t="s">
        <v>99</v>
      </c>
      <c r="Q6" s="99" t="s">
        <v>98</v>
      </c>
      <c r="R6" s="99" t="s">
        <v>97</v>
      </c>
      <c r="S6" s="99" t="s">
        <v>99</v>
      </c>
      <c r="T6" s="99" t="s">
        <v>98</v>
      </c>
      <c r="U6" s="99" t="s">
        <v>97</v>
      </c>
      <c r="V6" s="99" t="s">
        <v>99</v>
      </c>
      <c r="W6" s="99" t="s">
        <v>98</v>
      </c>
    </row>
    <row r="7" spans="1:23" ht="17.25" customHeight="1">
      <c r="A7" s="81" t="s">
        <v>110</v>
      </c>
      <c r="B7" s="6" t="s">
        <v>186</v>
      </c>
      <c r="C7" s="12">
        <v>17</v>
      </c>
      <c r="D7" s="8">
        <v>22.78</v>
      </c>
      <c r="E7" s="91">
        <v>22.78</v>
      </c>
      <c r="F7" s="107" t="s">
        <v>198</v>
      </c>
      <c r="G7" s="12">
        <v>23.68</v>
      </c>
      <c r="H7" s="8">
        <v>23.68</v>
      </c>
      <c r="I7" s="71">
        <f>K7/J7</f>
        <v>1.543593164673885E-2</v>
      </c>
      <c r="J7" s="16">
        <v>974.35</v>
      </c>
      <c r="K7" s="16">
        <v>15.04</v>
      </c>
      <c r="L7" s="70">
        <f>I7</f>
        <v>1.543593164673885E-2</v>
      </c>
      <c r="M7" s="8">
        <v>906.78</v>
      </c>
      <c r="N7" s="8">
        <f>L7*M7</f>
        <v>13.996994098629854</v>
      </c>
      <c r="O7" s="69">
        <f>I7</f>
        <v>1.543593164673885E-2</v>
      </c>
      <c r="P7" s="16">
        <v>986.16</v>
      </c>
      <c r="Q7" s="16">
        <f>P7*O7</f>
        <v>15.222298352747984</v>
      </c>
      <c r="R7" s="70">
        <f>I7</f>
        <v>1.543593164673885E-2</v>
      </c>
      <c r="S7" s="8">
        <v>1041.24</v>
      </c>
      <c r="T7" s="8">
        <f>R7*S7</f>
        <v>16.072509467850359</v>
      </c>
      <c r="U7" s="78">
        <f>W7/V7</f>
        <v>1.5603277078788468E-2</v>
      </c>
      <c r="V7" s="16">
        <v>1041.24</v>
      </c>
      <c r="W7" s="16">
        <v>16.246756225517704</v>
      </c>
    </row>
    <row r="8" spans="1:23" ht="17.25" customHeight="1">
      <c r="A8" s="81" t="s">
        <v>111</v>
      </c>
      <c r="B8" s="6" t="s">
        <v>186</v>
      </c>
      <c r="C8" s="12">
        <v>17</v>
      </c>
      <c r="D8" s="8">
        <v>22.78</v>
      </c>
      <c r="E8" s="91">
        <v>22.78</v>
      </c>
      <c r="F8" s="108"/>
      <c r="G8" s="12">
        <v>23.68</v>
      </c>
      <c r="H8" s="8">
        <v>23.68</v>
      </c>
      <c r="I8" s="71">
        <f t="shared" ref="I8:I71" si="0">K8/J8</f>
        <v>1.543593164673885E-2</v>
      </c>
      <c r="J8" s="16">
        <v>974.35</v>
      </c>
      <c r="K8" s="16">
        <v>15.04</v>
      </c>
      <c r="L8" s="70">
        <f t="shared" ref="L8:L71" si="1">I8</f>
        <v>1.543593164673885E-2</v>
      </c>
      <c r="M8" s="8">
        <v>906.78</v>
      </c>
      <c r="N8" s="8">
        <f t="shared" ref="N8:N71" si="2">L8*M8</f>
        <v>13.996994098629854</v>
      </c>
      <c r="O8" s="69">
        <f t="shared" ref="O8:O71" si="3">I8</f>
        <v>1.543593164673885E-2</v>
      </c>
      <c r="P8" s="16">
        <v>986.16</v>
      </c>
      <c r="Q8" s="16">
        <f t="shared" ref="Q8:Q71" si="4">P8*O8</f>
        <v>15.222298352747984</v>
      </c>
      <c r="R8" s="70">
        <f t="shared" ref="R8:R71" si="5">I8</f>
        <v>1.543593164673885E-2</v>
      </c>
      <c r="S8" s="8">
        <v>1041.24</v>
      </c>
      <c r="T8" s="8">
        <f t="shared" ref="T8:T71" si="6">R8*S8</f>
        <v>16.072509467850359</v>
      </c>
      <c r="U8" s="78">
        <f t="shared" ref="U8:U36" si="7">W8/V8</f>
        <v>1.5603277078788468E-2</v>
      </c>
      <c r="V8" s="16">
        <v>1041.24</v>
      </c>
      <c r="W8" s="16">
        <v>16.246756225517704</v>
      </c>
    </row>
    <row r="9" spans="1:23" ht="17.25" customHeight="1">
      <c r="A9" s="81" t="s">
        <v>112</v>
      </c>
      <c r="B9" s="6" t="s">
        <v>186</v>
      </c>
      <c r="C9" s="12">
        <v>17</v>
      </c>
      <c r="D9" s="8">
        <v>22.78</v>
      </c>
      <c r="E9" s="91">
        <v>22.78</v>
      </c>
      <c r="F9" s="108"/>
      <c r="G9" s="12">
        <v>23.68</v>
      </c>
      <c r="H9" s="8">
        <v>23.68</v>
      </c>
      <c r="I9" s="71">
        <f t="shared" si="0"/>
        <v>1.6185149073741467E-2</v>
      </c>
      <c r="J9" s="16">
        <v>974.35</v>
      </c>
      <c r="K9" s="16">
        <v>15.77</v>
      </c>
      <c r="L9" s="70">
        <f t="shared" si="1"/>
        <v>1.6185149073741467E-2</v>
      </c>
      <c r="M9" s="8">
        <v>906.78</v>
      </c>
      <c r="N9" s="8">
        <f t="shared" si="2"/>
        <v>14.676369477087286</v>
      </c>
      <c r="O9" s="69">
        <f t="shared" si="3"/>
        <v>1.6185149073741467E-2</v>
      </c>
      <c r="P9" s="16">
        <v>986.16</v>
      </c>
      <c r="Q9" s="16">
        <f t="shared" si="4"/>
        <v>15.961146610560885</v>
      </c>
      <c r="R9" s="70">
        <f t="shared" si="5"/>
        <v>1.6185149073741467E-2</v>
      </c>
      <c r="S9" s="8">
        <v>1041.24</v>
      </c>
      <c r="T9" s="8">
        <f t="shared" si="6"/>
        <v>16.852624621542564</v>
      </c>
      <c r="U9" s="78">
        <f t="shared" si="7"/>
        <v>1.7256072164167958E-2</v>
      </c>
      <c r="V9" s="16">
        <v>1041.24</v>
      </c>
      <c r="W9" s="16">
        <v>17.967712580218244</v>
      </c>
    </row>
    <row r="10" spans="1:23" ht="17.25" customHeight="1">
      <c r="A10" s="81" t="s">
        <v>113</v>
      </c>
      <c r="B10" s="6" t="s">
        <v>186</v>
      </c>
      <c r="C10" s="12">
        <v>17</v>
      </c>
      <c r="D10" s="8">
        <v>22.78</v>
      </c>
      <c r="E10" s="91">
        <v>22.78</v>
      </c>
      <c r="F10" s="108"/>
      <c r="G10" s="12">
        <v>23.68</v>
      </c>
      <c r="H10" s="8">
        <v>23.68</v>
      </c>
      <c r="I10" s="71">
        <f t="shared" si="0"/>
        <v>1.6185149073741467E-2</v>
      </c>
      <c r="J10" s="16">
        <v>974.35</v>
      </c>
      <c r="K10" s="16">
        <v>15.77</v>
      </c>
      <c r="L10" s="70">
        <f t="shared" si="1"/>
        <v>1.6185149073741467E-2</v>
      </c>
      <c r="M10" s="8">
        <v>906.78</v>
      </c>
      <c r="N10" s="8">
        <f t="shared" si="2"/>
        <v>14.676369477087286</v>
      </c>
      <c r="O10" s="69">
        <f t="shared" si="3"/>
        <v>1.6185149073741467E-2</v>
      </c>
      <c r="P10" s="16">
        <v>986.16</v>
      </c>
      <c r="Q10" s="16">
        <f t="shared" si="4"/>
        <v>15.961146610560885</v>
      </c>
      <c r="R10" s="70">
        <f t="shared" si="5"/>
        <v>1.6185149073741467E-2</v>
      </c>
      <c r="S10" s="8">
        <v>1041.24</v>
      </c>
      <c r="T10" s="8">
        <f t="shared" si="6"/>
        <v>16.852624621542564</v>
      </c>
      <c r="U10" s="78">
        <f t="shared" si="7"/>
        <v>1.7256072164167958E-2</v>
      </c>
      <c r="V10" s="16">
        <v>1041.24</v>
      </c>
      <c r="W10" s="16">
        <v>17.967712580218244</v>
      </c>
    </row>
    <row r="11" spans="1:23" ht="15.75" customHeight="1">
      <c r="A11" s="81" t="s">
        <v>114</v>
      </c>
      <c r="B11" s="6" t="s">
        <v>186</v>
      </c>
      <c r="C11" s="12">
        <v>17</v>
      </c>
      <c r="D11" s="8">
        <v>22.78</v>
      </c>
      <c r="E11" s="91">
        <v>22.78</v>
      </c>
      <c r="F11" s="108"/>
      <c r="G11" s="12">
        <v>23.68</v>
      </c>
      <c r="H11" s="8">
        <v>23.68</v>
      </c>
      <c r="I11" s="71">
        <f t="shared" si="0"/>
        <v>1.7817006209267718E-2</v>
      </c>
      <c r="J11" s="16">
        <v>974.35</v>
      </c>
      <c r="K11" s="16">
        <v>17.36</v>
      </c>
      <c r="L11" s="70">
        <f t="shared" si="1"/>
        <v>1.7817006209267718E-2</v>
      </c>
      <c r="M11" s="8">
        <v>906.78</v>
      </c>
      <c r="N11" s="8">
        <f t="shared" si="2"/>
        <v>16.156104890439781</v>
      </c>
      <c r="O11" s="69">
        <f t="shared" si="3"/>
        <v>1.7817006209267718E-2</v>
      </c>
      <c r="P11" s="16">
        <v>986.16</v>
      </c>
      <c r="Q11" s="16">
        <f t="shared" si="4"/>
        <v>17.570418843331453</v>
      </c>
      <c r="R11" s="70">
        <f t="shared" si="5"/>
        <v>1.7817006209267718E-2</v>
      </c>
      <c r="S11" s="8">
        <v>1041.24</v>
      </c>
      <c r="T11" s="8">
        <f t="shared" si="6"/>
        <v>18.551779545337919</v>
      </c>
      <c r="U11" s="78">
        <f t="shared" si="7"/>
        <v>1.5922794712569046E-2</v>
      </c>
      <c r="V11" s="16">
        <v>1041.24</v>
      </c>
      <c r="W11" s="16">
        <v>16.579450766515393</v>
      </c>
    </row>
    <row r="12" spans="1:23" ht="15.75" customHeight="1">
      <c r="A12" s="81" t="s">
        <v>115</v>
      </c>
      <c r="B12" s="6" t="s">
        <v>186</v>
      </c>
      <c r="C12" s="12">
        <v>17</v>
      </c>
      <c r="D12" s="8">
        <v>22.78</v>
      </c>
      <c r="E12" s="91">
        <v>22.78</v>
      </c>
      <c r="F12" s="108"/>
      <c r="G12" s="12">
        <v>23.68</v>
      </c>
      <c r="H12" s="8">
        <v>23.68</v>
      </c>
      <c r="I12" s="71">
        <f t="shared" si="0"/>
        <v>1.7817006209267718E-2</v>
      </c>
      <c r="J12" s="16">
        <v>974.35</v>
      </c>
      <c r="K12" s="16">
        <v>17.36</v>
      </c>
      <c r="L12" s="70">
        <f t="shared" si="1"/>
        <v>1.7817006209267718E-2</v>
      </c>
      <c r="M12" s="8">
        <v>906.78</v>
      </c>
      <c r="N12" s="8">
        <f t="shared" si="2"/>
        <v>16.156104890439781</v>
      </c>
      <c r="O12" s="69">
        <f t="shared" si="3"/>
        <v>1.7817006209267718E-2</v>
      </c>
      <c r="P12" s="16">
        <v>986.16</v>
      </c>
      <c r="Q12" s="16">
        <f t="shared" si="4"/>
        <v>17.570418843331453</v>
      </c>
      <c r="R12" s="70">
        <f t="shared" si="5"/>
        <v>1.7817006209267718E-2</v>
      </c>
      <c r="S12" s="8">
        <v>1041.24</v>
      </c>
      <c r="T12" s="8">
        <f t="shared" si="6"/>
        <v>18.551779545337919</v>
      </c>
      <c r="U12" s="78">
        <f t="shared" si="7"/>
        <v>1.5922794712569046E-2</v>
      </c>
      <c r="V12" s="16">
        <v>1041.24</v>
      </c>
      <c r="W12" s="16">
        <v>16.579450766515393</v>
      </c>
    </row>
    <row r="13" spans="1:23" ht="15.75" customHeight="1">
      <c r="A13" s="82" t="s">
        <v>116</v>
      </c>
      <c r="B13" s="6" t="s">
        <v>187</v>
      </c>
      <c r="C13" s="12">
        <v>17</v>
      </c>
      <c r="D13" s="8">
        <v>22.78</v>
      </c>
      <c r="E13" s="91">
        <v>22.78</v>
      </c>
      <c r="F13" s="108"/>
      <c r="G13" s="12">
        <v>23.68</v>
      </c>
      <c r="H13" s="8">
        <v>23.68</v>
      </c>
      <c r="I13" s="71">
        <f t="shared" si="0"/>
        <v>1.3547493200595267E-2</v>
      </c>
      <c r="J13" s="16">
        <v>974.35</v>
      </c>
      <c r="K13" s="16">
        <v>13.2</v>
      </c>
      <c r="L13" s="70">
        <f t="shared" si="1"/>
        <v>1.3547493200595267E-2</v>
      </c>
      <c r="M13" s="8">
        <v>906.78</v>
      </c>
      <c r="N13" s="8">
        <f t="shared" si="2"/>
        <v>12.284595884435776</v>
      </c>
      <c r="O13" s="69">
        <f t="shared" si="3"/>
        <v>1.3547493200595267E-2</v>
      </c>
      <c r="P13" s="16">
        <v>986.16</v>
      </c>
      <c r="Q13" s="16">
        <f t="shared" si="4"/>
        <v>13.359995894699027</v>
      </c>
      <c r="R13" s="70">
        <f t="shared" si="5"/>
        <v>1.3547493200595267E-2</v>
      </c>
      <c r="S13" s="8">
        <v>1041.24</v>
      </c>
      <c r="T13" s="8">
        <f t="shared" si="6"/>
        <v>14.106191820187815</v>
      </c>
      <c r="U13" s="78">
        <f t="shared" si="7"/>
        <v>1.2465790995322747E-2</v>
      </c>
      <c r="V13" s="16">
        <v>1041.24</v>
      </c>
      <c r="W13" s="16">
        <v>12.979880215969857</v>
      </c>
    </row>
    <row r="14" spans="1:23" ht="15.75" customHeight="1">
      <c r="A14" s="82" t="s">
        <v>117</v>
      </c>
      <c r="B14" s="6" t="s">
        <v>187</v>
      </c>
      <c r="C14" s="12">
        <v>17</v>
      </c>
      <c r="D14" s="8">
        <v>22.78</v>
      </c>
      <c r="E14" s="91">
        <v>22.78</v>
      </c>
      <c r="F14" s="108"/>
      <c r="G14" s="12">
        <v>23.68</v>
      </c>
      <c r="H14" s="8">
        <v>23.68</v>
      </c>
      <c r="I14" s="71">
        <f t="shared" si="0"/>
        <v>1.3547493200595267E-2</v>
      </c>
      <c r="J14" s="16">
        <v>974.35</v>
      </c>
      <c r="K14" s="16">
        <v>13.2</v>
      </c>
      <c r="L14" s="70">
        <f t="shared" si="1"/>
        <v>1.3547493200595267E-2</v>
      </c>
      <c r="M14" s="8">
        <v>906.78</v>
      </c>
      <c r="N14" s="8">
        <f t="shared" si="2"/>
        <v>12.284595884435776</v>
      </c>
      <c r="O14" s="69">
        <f t="shared" si="3"/>
        <v>1.3547493200595267E-2</v>
      </c>
      <c r="P14" s="16">
        <v>986.16</v>
      </c>
      <c r="Q14" s="16">
        <f t="shared" si="4"/>
        <v>13.359995894699027</v>
      </c>
      <c r="R14" s="70">
        <f t="shared" si="5"/>
        <v>1.3547493200595267E-2</v>
      </c>
      <c r="S14" s="8">
        <v>1041.24</v>
      </c>
      <c r="T14" s="8">
        <f t="shared" si="6"/>
        <v>14.106191820187815</v>
      </c>
      <c r="U14" s="78">
        <f t="shared" si="7"/>
        <v>1.2465790995322747E-2</v>
      </c>
      <c r="V14" s="16">
        <v>1041.24</v>
      </c>
      <c r="W14" s="16">
        <v>12.979880215969857</v>
      </c>
    </row>
    <row r="15" spans="1:23" ht="15.75" customHeight="1">
      <c r="A15" s="82" t="s">
        <v>118</v>
      </c>
      <c r="B15" s="6" t="s">
        <v>187</v>
      </c>
      <c r="C15" s="12">
        <v>17</v>
      </c>
      <c r="D15" s="8">
        <v>22.78</v>
      </c>
      <c r="E15" s="91">
        <v>22.78</v>
      </c>
      <c r="F15" s="108"/>
      <c r="G15" s="12">
        <v>23.68</v>
      </c>
      <c r="H15" s="8">
        <v>23.68</v>
      </c>
      <c r="I15" s="71">
        <f t="shared" si="0"/>
        <v>1.7108841791963876E-2</v>
      </c>
      <c r="J15" s="16">
        <v>974.35</v>
      </c>
      <c r="K15" s="16">
        <v>16.670000000000002</v>
      </c>
      <c r="L15" s="70">
        <f t="shared" si="1"/>
        <v>1.7108841791963876E-2</v>
      </c>
      <c r="M15" s="8">
        <v>906.78</v>
      </c>
      <c r="N15" s="8">
        <f t="shared" si="2"/>
        <v>15.513955560117003</v>
      </c>
      <c r="O15" s="69">
        <f t="shared" si="3"/>
        <v>1.7108841791963876E-2</v>
      </c>
      <c r="P15" s="16">
        <v>986.16</v>
      </c>
      <c r="Q15" s="16">
        <f t="shared" si="4"/>
        <v>16.872055421563097</v>
      </c>
      <c r="R15" s="70">
        <f t="shared" si="5"/>
        <v>1.7108841791963876E-2</v>
      </c>
      <c r="S15" s="8">
        <v>1041.24</v>
      </c>
      <c r="T15" s="8">
        <f t="shared" si="6"/>
        <v>17.814410427464466</v>
      </c>
      <c r="U15" s="78">
        <f t="shared" si="7"/>
        <v>1.4906500380798618E-2</v>
      </c>
      <c r="V15" s="16">
        <v>1041.24</v>
      </c>
      <c r="W15" s="16">
        <v>15.521244456502753</v>
      </c>
    </row>
    <row r="16" spans="1:23" ht="17.25" customHeight="1">
      <c r="A16" s="82" t="s">
        <v>119</v>
      </c>
      <c r="B16" s="6" t="s">
        <v>187</v>
      </c>
      <c r="C16" s="12">
        <v>17</v>
      </c>
      <c r="D16" s="8">
        <v>22.78</v>
      </c>
      <c r="E16" s="91">
        <v>22.78</v>
      </c>
      <c r="F16" s="108"/>
      <c r="G16" s="12">
        <v>23.68</v>
      </c>
      <c r="H16" s="8">
        <v>23.68</v>
      </c>
      <c r="I16" s="71">
        <f t="shared" si="0"/>
        <v>1.9736234412685381E-2</v>
      </c>
      <c r="J16" s="16">
        <v>974.35</v>
      </c>
      <c r="K16" s="16">
        <v>19.23</v>
      </c>
      <c r="L16" s="70">
        <f t="shared" si="1"/>
        <v>1.9736234412685381E-2</v>
      </c>
      <c r="M16" s="8">
        <v>906.78</v>
      </c>
      <c r="N16" s="8">
        <f t="shared" si="2"/>
        <v>17.896422640734848</v>
      </c>
      <c r="O16" s="69">
        <f t="shared" si="3"/>
        <v>1.9736234412685381E-2</v>
      </c>
      <c r="P16" s="16">
        <v>986.16</v>
      </c>
      <c r="Q16" s="16">
        <f t="shared" si="4"/>
        <v>19.463084928413814</v>
      </c>
      <c r="R16" s="70">
        <f t="shared" si="5"/>
        <v>1.9736234412685381E-2</v>
      </c>
      <c r="S16" s="8">
        <v>1041.24</v>
      </c>
      <c r="T16" s="8">
        <f t="shared" si="6"/>
        <v>20.550156719864525</v>
      </c>
      <c r="U16" s="78"/>
      <c r="V16" s="16">
        <v>1041.24</v>
      </c>
      <c r="W16" s="120" t="s">
        <v>198</v>
      </c>
    </row>
    <row r="17" spans="1:23" ht="17.25" customHeight="1">
      <c r="A17" s="82" t="s">
        <v>120</v>
      </c>
      <c r="B17" s="6" t="s">
        <v>187</v>
      </c>
      <c r="C17" s="12">
        <v>17</v>
      </c>
      <c r="D17" s="8">
        <v>22.78</v>
      </c>
      <c r="E17" s="91">
        <v>22.78</v>
      </c>
      <c r="F17" s="108"/>
      <c r="G17" s="12">
        <v>23.68</v>
      </c>
      <c r="H17" s="8">
        <v>23.68</v>
      </c>
      <c r="I17" s="71">
        <f t="shared" si="0"/>
        <v>1.9736234412685381E-2</v>
      </c>
      <c r="J17" s="16">
        <v>974.35</v>
      </c>
      <c r="K17" s="16">
        <v>19.23</v>
      </c>
      <c r="L17" s="70">
        <f t="shared" si="1"/>
        <v>1.9736234412685381E-2</v>
      </c>
      <c r="M17" s="8">
        <v>906.78</v>
      </c>
      <c r="N17" s="8">
        <f t="shared" si="2"/>
        <v>17.896422640734848</v>
      </c>
      <c r="O17" s="69">
        <f t="shared" si="3"/>
        <v>1.9736234412685381E-2</v>
      </c>
      <c r="P17" s="16">
        <v>986.16</v>
      </c>
      <c r="Q17" s="16">
        <f t="shared" si="4"/>
        <v>19.463084928413814</v>
      </c>
      <c r="R17" s="70">
        <f t="shared" si="5"/>
        <v>1.9736234412685381E-2</v>
      </c>
      <c r="S17" s="8">
        <v>1041.24</v>
      </c>
      <c r="T17" s="8">
        <f t="shared" si="6"/>
        <v>20.550156719864525</v>
      </c>
      <c r="U17" s="78"/>
      <c r="V17" s="16">
        <v>1041.24</v>
      </c>
      <c r="W17" s="121"/>
    </row>
    <row r="18" spans="1:23" ht="15.75" customHeight="1">
      <c r="A18" s="82" t="s">
        <v>121</v>
      </c>
      <c r="B18" s="6" t="s">
        <v>187</v>
      </c>
      <c r="C18" s="12">
        <v>17</v>
      </c>
      <c r="D18" s="8">
        <v>22.78</v>
      </c>
      <c r="E18" s="91">
        <v>22.78</v>
      </c>
      <c r="F18" s="108"/>
      <c r="G18" s="12">
        <v>23.68</v>
      </c>
      <c r="H18" s="8">
        <v>23.68</v>
      </c>
      <c r="I18" s="71">
        <f t="shared" si="0"/>
        <v>1.3455123928773027E-2</v>
      </c>
      <c r="J18" s="16">
        <v>974.35</v>
      </c>
      <c r="K18" s="16">
        <v>13.11</v>
      </c>
      <c r="L18" s="70">
        <f t="shared" si="1"/>
        <v>1.3455123928773027E-2</v>
      </c>
      <c r="M18" s="8">
        <v>906.78</v>
      </c>
      <c r="N18" s="8">
        <f t="shared" si="2"/>
        <v>12.200837276132805</v>
      </c>
      <c r="O18" s="69">
        <f t="shared" si="3"/>
        <v>1.3455123928773027E-2</v>
      </c>
      <c r="P18" s="16">
        <v>986.16</v>
      </c>
      <c r="Q18" s="16">
        <f t="shared" si="4"/>
        <v>13.268905013598808</v>
      </c>
      <c r="R18" s="70">
        <f t="shared" si="5"/>
        <v>1.3455123928773027E-2</v>
      </c>
      <c r="S18" s="8">
        <v>1041.24</v>
      </c>
      <c r="T18" s="8">
        <f t="shared" si="6"/>
        <v>14.010013239595626</v>
      </c>
      <c r="U18" s="78">
        <f t="shared" si="7"/>
        <v>1.116009874977726E-2</v>
      </c>
      <c r="V18" s="16">
        <v>1041.24</v>
      </c>
      <c r="W18" s="16">
        <v>11.620341222218073</v>
      </c>
    </row>
    <row r="19" spans="1:23" ht="15.75" customHeight="1">
      <c r="A19" s="83" t="s">
        <v>122</v>
      </c>
      <c r="B19" s="6" t="s">
        <v>189</v>
      </c>
      <c r="C19" s="12"/>
      <c r="D19" s="8">
        <v>22.78</v>
      </c>
      <c r="E19" s="91">
        <v>22.78</v>
      </c>
      <c r="F19" s="108"/>
      <c r="G19" s="12">
        <v>23.68</v>
      </c>
      <c r="H19" s="8">
        <v>23.68</v>
      </c>
      <c r="I19" s="71">
        <f t="shared" si="0"/>
        <v>1.4543028685790526E-2</v>
      </c>
      <c r="J19" s="16">
        <v>974.35</v>
      </c>
      <c r="K19" s="16">
        <v>14.17</v>
      </c>
      <c r="L19" s="70">
        <f t="shared" si="1"/>
        <v>1.4543028685790526E-2</v>
      </c>
      <c r="M19" s="8">
        <v>906.78</v>
      </c>
      <c r="N19" s="8">
        <f t="shared" si="2"/>
        <v>13.187327551701133</v>
      </c>
      <c r="O19" s="69">
        <f t="shared" si="3"/>
        <v>1.4543028685790526E-2</v>
      </c>
      <c r="P19" s="16">
        <v>986.16</v>
      </c>
      <c r="Q19" s="16">
        <f t="shared" si="4"/>
        <v>14.341753168779185</v>
      </c>
      <c r="R19" s="70">
        <f t="shared" si="5"/>
        <v>1.4543028685790526E-2</v>
      </c>
      <c r="S19" s="8">
        <v>1041.24</v>
      </c>
      <c r="T19" s="8">
        <f t="shared" si="6"/>
        <v>15.142783188792528</v>
      </c>
      <c r="U19" s="78">
        <f t="shared" si="7"/>
        <v>1.1763118386700242E-2</v>
      </c>
      <c r="V19" s="16">
        <v>1041.24</v>
      </c>
      <c r="W19" s="16">
        <v>12.248229388967761</v>
      </c>
    </row>
    <row r="20" spans="1:23" ht="15.75" customHeight="1">
      <c r="A20" s="83" t="s">
        <v>123</v>
      </c>
      <c r="B20" s="6" t="s">
        <v>189</v>
      </c>
      <c r="C20" s="12"/>
      <c r="D20" s="8">
        <v>22.78</v>
      </c>
      <c r="E20" s="91">
        <v>22.78</v>
      </c>
      <c r="F20" s="108"/>
      <c r="G20" s="12">
        <v>23.68</v>
      </c>
      <c r="H20" s="8">
        <v>23.68</v>
      </c>
      <c r="I20" s="71">
        <f t="shared" si="0"/>
        <v>1.4543028685790526E-2</v>
      </c>
      <c r="J20" s="16">
        <v>974.35</v>
      </c>
      <c r="K20" s="16">
        <v>14.17</v>
      </c>
      <c r="L20" s="70">
        <f t="shared" si="1"/>
        <v>1.4543028685790526E-2</v>
      </c>
      <c r="M20" s="8">
        <v>906.78</v>
      </c>
      <c r="N20" s="8">
        <f t="shared" si="2"/>
        <v>13.187327551701133</v>
      </c>
      <c r="O20" s="69">
        <f t="shared" si="3"/>
        <v>1.4543028685790526E-2</v>
      </c>
      <c r="P20" s="16">
        <v>986.16</v>
      </c>
      <c r="Q20" s="16">
        <f t="shared" si="4"/>
        <v>14.341753168779185</v>
      </c>
      <c r="R20" s="70">
        <f t="shared" si="5"/>
        <v>1.4543028685790526E-2</v>
      </c>
      <c r="S20" s="8">
        <v>1041.24</v>
      </c>
      <c r="T20" s="8">
        <f t="shared" si="6"/>
        <v>15.142783188792528</v>
      </c>
      <c r="U20" s="78">
        <f t="shared" si="7"/>
        <v>1.1763118386700242E-2</v>
      </c>
      <c r="V20" s="16">
        <v>1041.24</v>
      </c>
      <c r="W20" s="16">
        <v>12.248229388967761</v>
      </c>
    </row>
    <row r="21" spans="1:23" ht="15.75" customHeight="1">
      <c r="A21" s="83" t="s">
        <v>124</v>
      </c>
      <c r="B21" s="6" t="s">
        <v>189</v>
      </c>
      <c r="C21" s="12"/>
      <c r="D21" s="8">
        <v>22.78</v>
      </c>
      <c r="E21" s="91">
        <v>22.78</v>
      </c>
      <c r="F21" s="108"/>
      <c r="G21" s="12">
        <v>23.68</v>
      </c>
      <c r="H21" s="8">
        <v>23.68</v>
      </c>
      <c r="I21" s="71">
        <f t="shared" si="0"/>
        <v>2.2024939703392005E-2</v>
      </c>
      <c r="J21" s="16">
        <v>974.35</v>
      </c>
      <c r="K21" s="16">
        <v>21.46</v>
      </c>
      <c r="L21" s="70">
        <f t="shared" si="1"/>
        <v>2.2024939703392005E-2</v>
      </c>
      <c r="M21" s="8">
        <v>906.78</v>
      </c>
      <c r="N21" s="8">
        <f t="shared" si="2"/>
        <v>19.971774824241802</v>
      </c>
      <c r="O21" s="69">
        <f t="shared" si="3"/>
        <v>2.2024939703392005E-2</v>
      </c>
      <c r="P21" s="16">
        <v>986.16</v>
      </c>
      <c r="Q21" s="16">
        <f t="shared" si="4"/>
        <v>21.720114537897057</v>
      </c>
      <c r="R21" s="70">
        <f t="shared" si="5"/>
        <v>2.2024939703392005E-2</v>
      </c>
      <c r="S21" s="8">
        <v>1041.24</v>
      </c>
      <c r="T21" s="8">
        <f t="shared" si="6"/>
        <v>22.933248216759893</v>
      </c>
      <c r="U21" s="78">
        <f t="shared" si="7"/>
        <v>2.3487418998804865E-2</v>
      </c>
      <c r="V21" s="16">
        <v>1041.24</v>
      </c>
      <c r="W21" s="16">
        <v>24.456040158315577</v>
      </c>
    </row>
    <row r="22" spans="1:23" ht="15.75" customHeight="1">
      <c r="A22" s="83" t="s">
        <v>125</v>
      </c>
      <c r="B22" s="6" t="s">
        <v>189</v>
      </c>
      <c r="C22" s="12"/>
      <c r="D22" s="8">
        <v>22.78</v>
      </c>
      <c r="E22" s="91">
        <v>22.78</v>
      </c>
      <c r="F22" s="108"/>
      <c r="G22" s="12">
        <v>23.68</v>
      </c>
      <c r="H22" s="8">
        <v>23.68</v>
      </c>
      <c r="I22" s="71">
        <f t="shared" si="0"/>
        <v>2.2024939703392005E-2</v>
      </c>
      <c r="J22" s="16">
        <v>974.35</v>
      </c>
      <c r="K22" s="16">
        <v>21.46</v>
      </c>
      <c r="L22" s="70">
        <f t="shared" si="1"/>
        <v>2.2024939703392005E-2</v>
      </c>
      <c r="M22" s="8">
        <v>906.78</v>
      </c>
      <c r="N22" s="8">
        <f t="shared" si="2"/>
        <v>19.971774824241802</v>
      </c>
      <c r="O22" s="69">
        <f t="shared" si="3"/>
        <v>2.2024939703392005E-2</v>
      </c>
      <c r="P22" s="16">
        <v>986.16</v>
      </c>
      <c r="Q22" s="16">
        <f t="shared" si="4"/>
        <v>21.720114537897057</v>
      </c>
      <c r="R22" s="70">
        <f t="shared" si="5"/>
        <v>2.2024939703392005E-2</v>
      </c>
      <c r="S22" s="8">
        <v>1041.24</v>
      </c>
      <c r="T22" s="8">
        <f t="shared" si="6"/>
        <v>22.933248216759893</v>
      </c>
      <c r="U22" s="78">
        <f t="shared" si="7"/>
        <v>2.3487418998804865E-2</v>
      </c>
      <c r="V22" s="16">
        <v>1041.24</v>
      </c>
      <c r="W22" s="16">
        <v>24.456040158315577</v>
      </c>
    </row>
    <row r="23" spans="1:23" ht="15.75" customHeight="1">
      <c r="A23" s="83" t="s">
        <v>126</v>
      </c>
      <c r="B23" s="6" t="s">
        <v>189</v>
      </c>
      <c r="C23" s="12"/>
      <c r="D23" s="8">
        <v>22.78</v>
      </c>
      <c r="E23" s="91">
        <v>22.78</v>
      </c>
      <c r="F23" s="108"/>
      <c r="G23" s="12">
        <v>23.68</v>
      </c>
      <c r="H23" s="8">
        <v>23.68</v>
      </c>
      <c r="I23" s="71">
        <f t="shared" si="0"/>
        <v>1.2151690870836968E-2</v>
      </c>
      <c r="J23" s="16">
        <v>974.35</v>
      </c>
      <c r="K23" s="16">
        <v>11.84</v>
      </c>
      <c r="L23" s="70">
        <f t="shared" si="1"/>
        <v>1.2151690870836968E-2</v>
      </c>
      <c r="M23" s="8">
        <v>906.78</v>
      </c>
      <c r="N23" s="8">
        <f t="shared" si="2"/>
        <v>11.018910247857546</v>
      </c>
      <c r="O23" s="69">
        <f t="shared" si="3"/>
        <v>1.2151690870836968E-2</v>
      </c>
      <c r="P23" s="16">
        <v>986.16</v>
      </c>
      <c r="Q23" s="16">
        <f t="shared" si="4"/>
        <v>11.983511469184585</v>
      </c>
      <c r="R23" s="70">
        <f t="shared" si="5"/>
        <v>1.2151690870836968E-2</v>
      </c>
      <c r="S23" s="8">
        <v>1041.24</v>
      </c>
      <c r="T23" s="8">
        <f t="shared" si="6"/>
        <v>12.652826602350284</v>
      </c>
      <c r="U23" s="78">
        <f t="shared" si="7"/>
        <v>1.4008399750230577E-2</v>
      </c>
      <c r="V23" s="16">
        <v>1041.24</v>
      </c>
      <c r="W23" s="16">
        <v>14.586106155930086</v>
      </c>
    </row>
    <row r="24" spans="1:23" ht="15.75" customHeight="1">
      <c r="A24" s="84" t="s">
        <v>127</v>
      </c>
      <c r="B24" s="6" t="s">
        <v>190</v>
      </c>
      <c r="C24" s="12"/>
      <c r="D24" s="8">
        <v>22.78</v>
      </c>
      <c r="E24" s="91">
        <v>22.78</v>
      </c>
      <c r="F24" s="108"/>
      <c r="G24" s="12">
        <v>23.68</v>
      </c>
      <c r="H24" s="8">
        <v>23.68</v>
      </c>
      <c r="I24" s="71">
        <f t="shared" si="0"/>
        <v>1.8740698927490123E-2</v>
      </c>
      <c r="J24" s="16">
        <v>974.35</v>
      </c>
      <c r="K24" s="16">
        <v>18.260000000000002</v>
      </c>
      <c r="L24" s="70">
        <f t="shared" si="1"/>
        <v>1.8740698927490123E-2</v>
      </c>
      <c r="M24" s="8">
        <v>906.78</v>
      </c>
      <c r="N24" s="8">
        <f t="shared" si="2"/>
        <v>16.993690973469494</v>
      </c>
      <c r="O24" s="69">
        <f t="shared" si="3"/>
        <v>1.8740698927490123E-2</v>
      </c>
      <c r="P24" s="16">
        <v>986.16</v>
      </c>
      <c r="Q24" s="16">
        <f t="shared" si="4"/>
        <v>18.481327654333658</v>
      </c>
      <c r="R24" s="70">
        <f t="shared" si="5"/>
        <v>1.8740698927490123E-2</v>
      </c>
      <c r="S24" s="8">
        <v>1041.24</v>
      </c>
      <c r="T24" s="8">
        <f t="shared" si="6"/>
        <v>19.513565351259818</v>
      </c>
      <c r="U24" s="78">
        <f t="shared" si="7"/>
        <v>1.5990211952646324E-2</v>
      </c>
      <c r="V24" s="16">
        <v>1041.24</v>
      </c>
      <c r="W24" s="16">
        <v>16.64964829357346</v>
      </c>
    </row>
    <row r="25" spans="1:23" ht="15.75" customHeight="1">
      <c r="A25" s="84" t="s">
        <v>128</v>
      </c>
      <c r="B25" s="6" t="s">
        <v>190</v>
      </c>
      <c r="C25" s="12"/>
      <c r="D25" s="8">
        <v>22.78</v>
      </c>
      <c r="E25" s="91">
        <v>22.78</v>
      </c>
      <c r="F25" s="108"/>
      <c r="G25" s="12">
        <v>23.68</v>
      </c>
      <c r="H25" s="8">
        <v>23.68</v>
      </c>
      <c r="I25" s="71">
        <f t="shared" si="0"/>
        <v>1.8740698927490123E-2</v>
      </c>
      <c r="J25" s="16">
        <v>974.35</v>
      </c>
      <c r="K25" s="16">
        <v>18.260000000000002</v>
      </c>
      <c r="L25" s="70">
        <f t="shared" si="1"/>
        <v>1.8740698927490123E-2</v>
      </c>
      <c r="M25" s="8">
        <v>906.78</v>
      </c>
      <c r="N25" s="8">
        <f t="shared" si="2"/>
        <v>16.993690973469494</v>
      </c>
      <c r="O25" s="69">
        <f t="shared" si="3"/>
        <v>1.8740698927490123E-2</v>
      </c>
      <c r="P25" s="16">
        <v>986.16</v>
      </c>
      <c r="Q25" s="16">
        <f t="shared" si="4"/>
        <v>18.481327654333658</v>
      </c>
      <c r="R25" s="70">
        <f t="shared" si="5"/>
        <v>1.8740698927490123E-2</v>
      </c>
      <c r="S25" s="8">
        <v>1041.24</v>
      </c>
      <c r="T25" s="8">
        <f t="shared" si="6"/>
        <v>19.513565351259818</v>
      </c>
      <c r="U25" s="78">
        <f t="shared" si="7"/>
        <v>1.5990211952646324E-2</v>
      </c>
      <c r="V25" s="16">
        <v>1041.24</v>
      </c>
      <c r="W25" s="16">
        <v>16.64964829357346</v>
      </c>
    </row>
    <row r="26" spans="1:23" ht="15.75" customHeight="1">
      <c r="A26" s="85" t="s">
        <v>129</v>
      </c>
      <c r="B26" s="6" t="s">
        <v>191</v>
      </c>
      <c r="C26" s="12"/>
      <c r="D26" s="8">
        <v>22.78</v>
      </c>
      <c r="E26" s="91">
        <v>22.78</v>
      </c>
      <c r="F26" s="108"/>
      <c r="G26" s="12">
        <v>23.68</v>
      </c>
      <c r="H26" s="8">
        <v>23.68</v>
      </c>
      <c r="I26" s="71">
        <f t="shared" si="0"/>
        <v>1.700620926771694E-2</v>
      </c>
      <c r="J26" s="16">
        <v>974.35</v>
      </c>
      <c r="K26" s="16">
        <v>16.57</v>
      </c>
      <c r="L26" s="70">
        <f t="shared" si="1"/>
        <v>1.700620926771694E-2</v>
      </c>
      <c r="M26" s="8">
        <v>906.78</v>
      </c>
      <c r="N26" s="8">
        <f t="shared" si="2"/>
        <v>15.420890439780367</v>
      </c>
      <c r="O26" s="69">
        <f t="shared" si="3"/>
        <v>1.700620926771694E-2</v>
      </c>
      <c r="P26" s="16">
        <v>986.16</v>
      </c>
      <c r="Q26" s="16">
        <f t="shared" si="4"/>
        <v>16.770843331451736</v>
      </c>
      <c r="R26" s="70">
        <f t="shared" si="5"/>
        <v>1.700620926771694E-2</v>
      </c>
      <c r="S26" s="8">
        <v>1041.24</v>
      </c>
      <c r="T26" s="8">
        <f t="shared" si="6"/>
        <v>17.707545337917587</v>
      </c>
      <c r="U26" s="78">
        <f t="shared" si="7"/>
        <v>1.5073370423245948E-2</v>
      </c>
      <c r="V26" s="16">
        <v>790.81</v>
      </c>
      <c r="W26" s="16">
        <v>11.920172064407128</v>
      </c>
    </row>
    <row r="27" spans="1:23" ht="15.75" customHeight="1">
      <c r="A27" s="85" t="s">
        <v>130</v>
      </c>
      <c r="B27" s="6" t="s">
        <v>191</v>
      </c>
      <c r="C27" s="12"/>
      <c r="D27" s="8">
        <v>22.78</v>
      </c>
      <c r="E27" s="91">
        <v>22.78</v>
      </c>
      <c r="F27" s="108"/>
      <c r="G27" s="12">
        <v>23.68</v>
      </c>
      <c r="H27" s="8">
        <v>23.68</v>
      </c>
      <c r="I27" s="71">
        <f t="shared" si="0"/>
        <v>1.7745163442294862E-2</v>
      </c>
      <c r="J27" s="16">
        <v>974.35</v>
      </c>
      <c r="K27" s="16">
        <v>17.29</v>
      </c>
      <c r="L27" s="70">
        <f t="shared" si="1"/>
        <v>1.7745163442294862E-2</v>
      </c>
      <c r="M27" s="8">
        <v>906.78</v>
      </c>
      <c r="N27" s="8">
        <f t="shared" si="2"/>
        <v>16.090959306204134</v>
      </c>
      <c r="O27" s="69">
        <f t="shared" si="3"/>
        <v>1.7745163442294862E-2</v>
      </c>
      <c r="P27" s="16">
        <v>986.16</v>
      </c>
      <c r="Q27" s="16">
        <f t="shared" si="4"/>
        <v>17.499570380253502</v>
      </c>
      <c r="R27" s="70">
        <f t="shared" si="5"/>
        <v>1.7745163442294862E-2</v>
      </c>
      <c r="S27" s="8">
        <v>1041.24</v>
      </c>
      <c r="T27" s="8">
        <f t="shared" si="6"/>
        <v>18.476973982655103</v>
      </c>
      <c r="U27" s="78">
        <f t="shared" si="7"/>
        <v>1.7692817095596069E-2</v>
      </c>
      <c r="V27" s="16">
        <v>790.81</v>
      </c>
      <c r="W27" s="16">
        <v>13.991656687368327</v>
      </c>
    </row>
    <row r="28" spans="1:23" ht="15.75" customHeight="1">
      <c r="A28" s="85" t="s">
        <v>131</v>
      </c>
      <c r="B28" s="6" t="s">
        <v>191</v>
      </c>
      <c r="C28" s="12"/>
      <c r="D28" s="8">
        <v>22.78</v>
      </c>
      <c r="E28" s="91">
        <v>22.78</v>
      </c>
      <c r="F28" s="108"/>
      <c r="G28" s="12">
        <v>23.68</v>
      </c>
      <c r="H28" s="8">
        <v>23.68</v>
      </c>
      <c r="I28" s="71">
        <f t="shared" si="0"/>
        <v>1.700620926771694E-2</v>
      </c>
      <c r="J28" s="16">
        <v>974.35</v>
      </c>
      <c r="K28" s="16">
        <v>16.57</v>
      </c>
      <c r="L28" s="70">
        <f t="shared" si="1"/>
        <v>1.700620926771694E-2</v>
      </c>
      <c r="M28" s="8">
        <v>906.78</v>
      </c>
      <c r="N28" s="8">
        <f t="shared" si="2"/>
        <v>15.420890439780367</v>
      </c>
      <c r="O28" s="69">
        <f t="shared" si="3"/>
        <v>1.700620926771694E-2</v>
      </c>
      <c r="P28" s="16">
        <v>986.16</v>
      </c>
      <c r="Q28" s="16">
        <f t="shared" si="4"/>
        <v>16.770843331451736</v>
      </c>
      <c r="R28" s="70">
        <f t="shared" si="5"/>
        <v>1.700620926771694E-2</v>
      </c>
      <c r="S28" s="8">
        <v>1041.24</v>
      </c>
      <c r="T28" s="8">
        <f t="shared" si="6"/>
        <v>17.707545337917587</v>
      </c>
      <c r="U28" s="78">
        <f t="shared" si="7"/>
        <v>1.5073370423245948E-2</v>
      </c>
      <c r="V28" s="16">
        <v>790.81</v>
      </c>
      <c r="W28" s="16">
        <v>11.920172064407128</v>
      </c>
    </row>
    <row r="29" spans="1:23" ht="15.75" customHeight="1">
      <c r="A29" s="85" t="s">
        <v>132</v>
      </c>
      <c r="B29" s="6" t="s">
        <v>191</v>
      </c>
      <c r="C29" s="12"/>
      <c r="D29" s="8">
        <v>22.78</v>
      </c>
      <c r="E29" s="91">
        <v>22.78</v>
      </c>
      <c r="F29" s="108"/>
      <c r="G29" s="12">
        <v>23.68</v>
      </c>
      <c r="H29" s="8">
        <v>23.68</v>
      </c>
      <c r="I29" s="71">
        <f t="shared" si="0"/>
        <v>1.7745163442294862E-2</v>
      </c>
      <c r="J29" s="16">
        <v>974.35</v>
      </c>
      <c r="K29" s="16">
        <v>17.29</v>
      </c>
      <c r="L29" s="70">
        <f t="shared" si="1"/>
        <v>1.7745163442294862E-2</v>
      </c>
      <c r="M29" s="8">
        <v>906.78</v>
      </c>
      <c r="N29" s="8">
        <f t="shared" si="2"/>
        <v>16.090959306204134</v>
      </c>
      <c r="O29" s="69">
        <f t="shared" si="3"/>
        <v>1.7745163442294862E-2</v>
      </c>
      <c r="P29" s="16">
        <v>986.16</v>
      </c>
      <c r="Q29" s="16">
        <f t="shared" si="4"/>
        <v>17.499570380253502</v>
      </c>
      <c r="R29" s="70">
        <f t="shared" si="5"/>
        <v>1.7745163442294862E-2</v>
      </c>
      <c r="S29" s="8">
        <v>1041.24</v>
      </c>
      <c r="T29" s="8">
        <f t="shared" si="6"/>
        <v>18.476973982655103</v>
      </c>
      <c r="U29" s="78">
        <f t="shared" si="7"/>
        <v>1.7692817095596069E-2</v>
      </c>
      <c r="V29" s="16">
        <v>790.81</v>
      </c>
      <c r="W29" s="16">
        <v>13.991656687368327</v>
      </c>
    </row>
    <row r="30" spans="1:23" ht="15.75" customHeight="1">
      <c r="A30" s="85" t="s">
        <v>133</v>
      </c>
      <c r="B30" s="6" t="s">
        <v>191</v>
      </c>
      <c r="C30" s="12"/>
      <c r="D30" s="8">
        <v>22.78</v>
      </c>
      <c r="E30" s="91">
        <v>22.78</v>
      </c>
      <c r="F30" s="108"/>
      <c r="G30" s="12">
        <v>23.68</v>
      </c>
      <c r="H30" s="8">
        <v>23.68</v>
      </c>
      <c r="I30" s="71">
        <f t="shared" si="0"/>
        <v>1.700620926771694E-2</v>
      </c>
      <c r="J30" s="16">
        <v>974.35</v>
      </c>
      <c r="K30" s="16">
        <v>16.57</v>
      </c>
      <c r="L30" s="70">
        <f t="shared" si="1"/>
        <v>1.700620926771694E-2</v>
      </c>
      <c r="M30" s="8">
        <v>906.78</v>
      </c>
      <c r="N30" s="8">
        <f t="shared" si="2"/>
        <v>15.420890439780367</v>
      </c>
      <c r="O30" s="69">
        <f t="shared" si="3"/>
        <v>1.700620926771694E-2</v>
      </c>
      <c r="P30" s="16">
        <v>986.16</v>
      </c>
      <c r="Q30" s="16">
        <f t="shared" si="4"/>
        <v>16.770843331451736</v>
      </c>
      <c r="R30" s="70">
        <f t="shared" si="5"/>
        <v>1.700620926771694E-2</v>
      </c>
      <c r="S30" s="8">
        <v>1041.24</v>
      </c>
      <c r="T30" s="8">
        <f t="shared" si="6"/>
        <v>17.707545337917587</v>
      </c>
      <c r="U30" s="78">
        <f t="shared" si="7"/>
        <v>1.5073370423245948E-2</v>
      </c>
      <c r="V30" s="16">
        <v>790.81</v>
      </c>
      <c r="W30" s="16">
        <v>11.920172064407128</v>
      </c>
    </row>
    <row r="31" spans="1:23" ht="15.75" customHeight="1">
      <c r="A31" s="85" t="s">
        <v>134</v>
      </c>
      <c r="B31" s="6" t="s">
        <v>191</v>
      </c>
      <c r="C31" s="12"/>
      <c r="D31" s="8">
        <v>22.78</v>
      </c>
      <c r="E31" s="91">
        <v>22.78</v>
      </c>
      <c r="F31" s="108"/>
      <c r="G31" s="12">
        <v>23.68</v>
      </c>
      <c r="H31" s="8">
        <v>23.68</v>
      </c>
      <c r="I31" s="71">
        <f t="shared" si="0"/>
        <v>1.7745163442294862E-2</v>
      </c>
      <c r="J31" s="16">
        <v>974.35</v>
      </c>
      <c r="K31" s="16">
        <v>17.29</v>
      </c>
      <c r="L31" s="70">
        <f t="shared" si="1"/>
        <v>1.7745163442294862E-2</v>
      </c>
      <c r="M31" s="8">
        <v>906.78</v>
      </c>
      <c r="N31" s="8">
        <f t="shared" si="2"/>
        <v>16.090959306204134</v>
      </c>
      <c r="O31" s="69">
        <f t="shared" si="3"/>
        <v>1.7745163442294862E-2</v>
      </c>
      <c r="P31" s="16">
        <v>986.16</v>
      </c>
      <c r="Q31" s="16">
        <f t="shared" si="4"/>
        <v>17.499570380253502</v>
      </c>
      <c r="R31" s="70">
        <f t="shared" si="5"/>
        <v>1.7745163442294862E-2</v>
      </c>
      <c r="S31" s="8">
        <v>1041.24</v>
      </c>
      <c r="T31" s="8">
        <f t="shared" si="6"/>
        <v>18.476973982655103</v>
      </c>
      <c r="U31" s="78">
        <f t="shared" si="7"/>
        <v>1.7692817095596069E-2</v>
      </c>
      <c r="V31" s="16">
        <v>790.81</v>
      </c>
      <c r="W31" s="16">
        <v>13.991656687368327</v>
      </c>
    </row>
    <row r="32" spans="1:23" ht="15.75" customHeight="1">
      <c r="A32" s="86" t="s">
        <v>135</v>
      </c>
      <c r="B32" s="6" t="s">
        <v>191</v>
      </c>
      <c r="C32" s="12"/>
      <c r="D32" s="8">
        <v>22.78</v>
      </c>
      <c r="E32" s="91">
        <v>22.78</v>
      </c>
      <c r="F32" s="108"/>
      <c r="G32" s="12">
        <v>23.68</v>
      </c>
      <c r="H32" s="8">
        <v>23.68</v>
      </c>
      <c r="I32" s="71">
        <f t="shared" si="0"/>
        <v>1.6287781597988403E-2</v>
      </c>
      <c r="J32" s="16">
        <v>974.35</v>
      </c>
      <c r="K32" s="16">
        <v>15.87</v>
      </c>
      <c r="L32" s="70">
        <f t="shared" si="1"/>
        <v>1.6287781597988403E-2</v>
      </c>
      <c r="M32" s="8">
        <v>906.78</v>
      </c>
      <c r="N32" s="8">
        <f t="shared" si="2"/>
        <v>14.769434597423924</v>
      </c>
      <c r="O32" s="69">
        <f t="shared" si="3"/>
        <v>1.6287781597988403E-2</v>
      </c>
      <c r="P32" s="16">
        <v>986.16</v>
      </c>
      <c r="Q32" s="16">
        <f t="shared" si="4"/>
        <v>16.062358700672242</v>
      </c>
      <c r="R32" s="70">
        <f t="shared" si="5"/>
        <v>1.6287781597988403E-2</v>
      </c>
      <c r="S32" s="8">
        <v>1041.24</v>
      </c>
      <c r="T32" s="8">
        <f t="shared" si="6"/>
        <v>16.959489711089446</v>
      </c>
      <c r="U32" s="78">
        <f t="shared" si="7"/>
        <v>1.7426581808964742E-2</v>
      </c>
      <c r="V32" s="16">
        <v>790.81</v>
      </c>
      <c r="W32" s="16">
        <v>13.781115160347406</v>
      </c>
    </row>
    <row r="33" spans="1:23" ht="18.75">
      <c r="A33" s="86" t="s">
        <v>136</v>
      </c>
      <c r="B33" s="6" t="s">
        <v>191</v>
      </c>
      <c r="C33" s="12"/>
      <c r="D33" s="8">
        <v>22.78</v>
      </c>
      <c r="E33" s="91">
        <v>22.78</v>
      </c>
      <c r="F33" s="108"/>
      <c r="G33" s="12">
        <v>23.68</v>
      </c>
      <c r="H33" s="8">
        <v>23.68</v>
      </c>
      <c r="I33" s="71">
        <f t="shared" si="0"/>
        <v>1.6903576743470004E-2</v>
      </c>
      <c r="J33" s="16">
        <v>974.35</v>
      </c>
      <c r="K33" s="16">
        <v>16.47</v>
      </c>
      <c r="L33" s="70">
        <f t="shared" si="1"/>
        <v>1.6903576743470004E-2</v>
      </c>
      <c r="M33" s="8">
        <v>906.78</v>
      </c>
      <c r="N33" s="8">
        <f t="shared" si="2"/>
        <v>15.327825319443731</v>
      </c>
      <c r="O33" s="69">
        <f t="shared" si="3"/>
        <v>1.6903576743470004E-2</v>
      </c>
      <c r="P33" s="16">
        <v>986.16</v>
      </c>
      <c r="Q33" s="16">
        <f t="shared" si="4"/>
        <v>16.66963124134038</v>
      </c>
      <c r="R33" s="70">
        <f t="shared" si="5"/>
        <v>1.6903576743470004E-2</v>
      </c>
      <c r="S33" s="8">
        <v>1041.24</v>
      </c>
      <c r="T33" s="8">
        <f t="shared" si="6"/>
        <v>17.600680248370708</v>
      </c>
      <c r="U33" s="78">
        <f t="shared" si="7"/>
        <v>1.8533807597570309E-2</v>
      </c>
      <c r="V33" s="16">
        <v>790.81</v>
      </c>
      <c r="W33" s="16">
        <v>14.656720386234575</v>
      </c>
    </row>
    <row r="34" spans="1:23" ht="18.75">
      <c r="A34" s="86" t="s">
        <v>137</v>
      </c>
      <c r="B34" s="6" t="s">
        <v>191</v>
      </c>
      <c r="C34" s="12"/>
      <c r="D34" s="8">
        <v>22.78</v>
      </c>
      <c r="E34" s="91">
        <v>22.78</v>
      </c>
      <c r="F34" s="108"/>
      <c r="G34" s="12">
        <v>23.68</v>
      </c>
      <c r="H34" s="8">
        <v>23.68</v>
      </c>
      <c r="I34" s="71">
        <f t="shared" si="0"/>
        <v>1.6287781597988403E-2</v>
      </c>
      <c r="J34" s="16">
        <v>974.35</v>
      </c>
      <c r="K34" s="16">
        <v>15.87</v>
      </c>
      <c r="L34" s="70">
        <f t="shared" si="1"/>
        <v>1.6287781597988403E-2</v>
      </c>
      <c r="M34" s="8">
        <v>906.78</v>
      </c>
      <c r="N34" s="8">
        <f t="shared" si="2"/>
        <v>14.769434597423924</v>
      </c>
      <c r="O34" s="69">
        <f t="shared" si="3"/>
        <v>1.6287781597988403E-2</v>
      </c>
      <c r="P34" s="16">
        <v>986.16</v>
      </c>
      <c r="Q34" s="16">
        <f t="shared" si="4"/>
        <v>16.062358700672242</v>
      </c>
      <c r="R34" s="70">
        <f t="shared" si="5"/>
        <v>1.6287781597988403E-2</v>
      </c>
      <c r="S34" s="8">
        <v>1041.24</v>
      </c>
      <c r="T34" s="8">
        <f t="shared" si="6"/>
        <v>16.959489711089446</v>
      </c>
      <c r="U34" s="78">
        <f t="shared" si="7"/>
        <v>1.7426581808964742E-2</v>
      </c>
      <c r="V34" s="16">
        <v>790.81</v>
      </c>
      <c r="W34" s="16">
        <v>13.781115160347406</v>
      </c>
    </row>
    <row r="35" spans="1:23" ht="18.75">
      <c r="A35" s="86" t="s">
        <v>138</v>
      </c>
      <c r="B35" s="6" t="s">
        <v>191</v>
      </c>
      <c r="C35" s="12"/>
      <c r="D35" s="8">
        <v>22.78</v>
      </c>
      <c r="E35" s="91">
        <v>22.78</v>
      </c>
      <c r="F35" s="108"/>
      <c r="G35" s="12">
        <v>23.68</v>
      </c>
      <c r="H35" s="8">
        <v>23.68</v>
      </c>
      <c r="I35" s="71">
        <f t="shared" si="0"/>
        <v>1.6903576743470004E-2</v>
      </c>
      <c r="J35" s="16">
        <v>974.35</v>
      </c>
      <c r="K35" s="16">
        <v>16.47</v>
      </c>
      <c r="L35" s="70">
        <f t="shared" si="1"/>
        <v>1.6903576743470004E-2</v>
      </c>
      <c r="M35" s="8">
        <v>906.78</v>
      </c>
      <c r="N35" s="8">
        <f t="shared" si="2"/>
        <v>15.327825319443731</v>
      </c>
      <c r="O35" s="69">
        <f t="shared" si="3"/>
        <v>1.6903576743470004E-2</v>
      </c>
      <c r="P35" s="16">
        <v>986.16</v>
      </c>
      <c r="Q35" s="16">
        <f t="shared" si="4"/>
        <v>16.66963124134038</v>
      </c>
      <c r="R35" s="70">
        <f t="shared" si="5"/>
        <v>1.6903576743470004E-2</v>
      </c>
      <c r="S35" s="8">
        <v>1041.24</v>
      </c>
      <c r="T35" s="8">
        <f t="shared" si="6"/>
        <v>17.600680248370708</v>
      </c>
      <c r="U35" s="78">
        <f t="shared" si="7"/>
        <v>1.8533807597570309E-2</v>
      </c>
      <c r="V35" s="16">
        <v>790.81</v>
      </c>
      <c r="W35" s="16">
        <v>14.656720386234575</v>
      </c>
    </row>
    <row r="36" spans="1:23" ht="18.75" customHeight="1">
      <c r="A36" s="86" t="s">
        <v>139</v>
      </c>
      <c r="B36" s="6" t="s">
        <v>191</v>
      </c>
      <c r="C36" s="12"/>
      <c r="D36" s="8">
        <v>22.78</v>
      </c>
      <c r="E36" s="91">
        <v>22.78</v>
      </c>
      <c r="F36" s="108"/>
      <c r="G36" s="12">
        <v>23.68</v>
      </c>
      <c r="H36" s="8">
        <v>23.68</v>
      </c>
      <c r="I36" s="71">
        <f t="shared" si="0"/>
        <v>1.6287781597988403E-2</v>
      </c>
      <c r="J36" s="16">
        <v>974.35</v>
      </c>
      <c r="K36" s="16">
        <v>15.87</v>
      </c>
      <c r="L36" s="70">
        <f t="shared" si="1"/>
        <v>1.6287781597988403E-2</v>
      </c>
      <c r="M36" s="8">
        <v>906.78</v>
      </c>
      <c r="N36" s="8">
        <f t="shared" si="2"/>
        <v>14.769434597423924</v>
      </c>
      <c r="O36" s="69">
        <f t="shared" si="3"/>
        <v>1.6287781597988403E-2</v>
      </c>
      <c r="P36" s="16">
        <v>986.16</v>
      </c>
      <c r="Q36" s="16">
        <f t="shared" si="4"/>
        <v>16.062358700672242</v>
      </c>
      <c r="R36" s="70">
        <f t="shared" si="5"/>
        <v>1.6287781597988403E-2</v>
      </c>
      <c r="S36" s="8">
        <v>1041.24</v>
      </c>
      <c r="T36" s="8">
        <f t="shared" si="6"/>
        <v>16.959489711089446</v>
      </c>
      <c r="U36" s="78">
        <f t="shared" si="7"/>
        <v>1.7426581808964742E-2</v>
      </c>
      <c r="V36" s="16">
        <v>790.81</v>
      </c>
      <c r="W36" s="16">
        <v>13.781115160347406</v>
      </c>
    </row>
    <row r="37" spans="1:23" ht="18.75">
      <c r="A37" s="87" t="s">
        <v>140</v>
      </c>
      <c r="B37" s="6" t="s">
        <v>188</v>
      </c>
      <c r="C37" s="12"/>
      <c r="D37" s="8"/>
      <c r="E37" s="91"/>
      <c r="F37" s="108"/>
      <c r="G37" s="100" t="s">
        <v>198</v>
      </c>
      <c r="H37" s="103" t="s">
        <v>200</v>
      </c>
      <c r="I37" s="71">
        <f t="shared" si="0"/>
        <v>1.4727767229435007E-2</v>
      </c>
      <c r="J37" s="16">
        <v>974.35</v>
      </c>
      <c r="K37" s="17">
        <v>14.35</v>
      </c>
      <c r="L37" s="70">
        <f t="shared" si="1"/>
        <v>1.4727767229435007E-2</v>
      </c>
      <c r="M37" s="8">
        <v>906.78</v>
      </c>
      <c r="N37" s="8">
        <f t="shared" si="2"/>
        <v>13.354844768307075</v>
      </c>
      <c r="O37" s="69">
        <f t="shared" si="3"/>
        <v>1.4727767229435007E-2</v>
      </c>
      <c r="P37" s="16">
        <v>986.16</v>
      </c>
      <c r="Q37" s="16">
        <f t="shared" si="4"/>
        <v>14.523934930979626</v>
      </c>
      <c r="R37" s="70">
        <f t="shared" si="5"/>
        <v>1.4727767229435007E-2</v>
      </c>
      <c r="S37" s="8">
        <v>1041.24</v>
      </c>
      <c r="T37" s="8">
        <f t="shared" si="6"/>
        <v>15.335140349976907</v>
      </c>
      <c r="U37" s="78">
        <f t="shared" ref="U37:U40" si="8">W37/V37</f>
        <v>1.4804624176840335E-2</v>
      </c>
      <c r="V37" s="16">
        <v>1041.24</v>
      </c>
      <c r="W37" s="92">
        <v>15.415166877893229</v>
      </c>
    </row>
    <row r="38" spans="1:23" ht="18.75">
      <c r="A38" s="87" t="s">
        <v>141</v>
      </c>
      <c r="B38" s="6" t="s">
        <v>188</v>
      </c>
      <c r="C38" s="12"/>
      <c r="D38" s="9"/>
      <c r="E38" s="13"/>
      <c r="F38" s="108"/>
      <c r="G38" s="101"/>
      <c r="H38" s="104"/>
      <c r="I38" s="71">
        <f t="shared" si="0"/>
        <v>1.4727767229435007E-2</v>
      </c>
      <c r="J38" s="16">
        <v>974.35</v>
      </c>
      <c r="K38" s="17">
        <v>14.35</v>
      </c>
      <c r="L38" s="70">
        <f t="shared" si="1"/>
        <v>1.4727767229435007E-2</v>
      </c>
      <c r="M38" s="8">
        <v>906.78</v>
      </c>
      <c r="N38" s="8">
        <f t="shared" si="2"/>
        <v>13.354844768307075</v>
      </c>
      <c r="O38" s="69">
        <f t="shared" si="3"/>
        <v>1.4727767229435007E-2</v>
      </c>
      <c r="P38" s="16">
        <v>986.16</v>
      </c>
      <c r="Q38" s="16">
        <f t="shared" si="4"/>
        <v>14.523934930979626</v>
      </c>
      <c r="R38" s="70">
        <f t="shared" si="5"/>
        <v>1.4727767229435007E-2</v>
      </c>
      <c r="S38" s="8">
        <v>1041.24</v>
      </c>
      <c r="T38" s="8">
        <f t="shared" si="6"/>
        <v>15.335140349976907</v>
      </c>
      <c r="U38" s="78">
        <f t="shared" si="8"/>
        <v>1.4804624176840335E-2</v>
      </c>
      <c r="V38" s="16">
        <v>1041.24</v>
      </c>
      <c r="W38" s="18">
        <v>15.415166877893229</v>
      </c>
    </row>
    <row r="39" spans="1:23" ht="18.75">
      <c r="A39" s="87" t="s">
        <v>142</v>
      </c>
      <c r="B39" s="6" t="s">
        <v>188</v>
      </c>
      <c r="C39" s="12"/>
      <c r="D39" s="9"/>
      <c r="E39" s="13"/>
      <c r="F39" s="108"/>
      <c r="G39" s="101"/>
      <c r="H39" s="104"/>
      <c r="I39" s="71">
        <f t="shared" si="0"/>
        <v>1.7221737568635501E-2</v>
      </c>
      <c r="J39" s="16">
        <v>974.35</v>
      </c>
      <c r="K39" s="16">
        <v>16.78</v>
      </c>
      <c r="L39" s="70">
        <f t="shared" si="1"/>
        <v>1.7221737568635501E-2</v>
      </c>
      <c r="M39" s="8">
        <v>906.78</v>
      </c>
      <c r="N39" s="8">
        <f t="shared" si="2"/>
        <v>15.616327192487299</v>
      </c>
      <c r="O39" s="69">
        <f t="shared" si="3"/>
        <v>1.7221737568635501E-2</v>
      </c>
      <c r="P39" s="16">
        <v>986.16</v>
      </c>
      <c r="Q39" s="16">
        <f t="shared" si="4"/>
        <v>16.983388720685586</v>
      </c>
      <c r="R39" s="70">
        <f t="shared" si="5"/>
        <v>1.7221737568635501E-2</v>
      </c>
      <c r="S39" s="8">
        <v>1041.24</v>
      </c>
      <c r="T39" s="8">
        <f t="shared" si="6"/>
        <v>17.93196202596603</v>
      </c>
      <c r="U39" s="78">
        <f t="shared" si="8"/>
        <v>1.575865846661401E-2</v>
      </c>
      <c r="V39" s="16">
        <v>1041.24</v>
      </c>
      <c r="W39" s="18">
        <v>16.408545541777173</v>
      </c>
    </row>
    <row r="40" spans="1:23" ht="18.75">
      <c r="A40" s="87" t="s">
        <v>143</v>
      </c>
      <c r="B40" s="6" t="s">
        <v>188</v>
      </c>
      <c r="C40" s="12"/>
      <c r="D40" s="9"/>
      <c r="E40" s="13"/>
      <c r="F40" s="108"/>
      <c r="G40" s="101"/>
      <c r="H40" s="104"/>
      <c r="I40" s="71">
        <f t="shared" si="0"/>
        <v>1.7221737568635501E-2</v>
      </c>
      <c r="J40" s="16">
        <v>974.35</v>
      </c>
      <c r="K40" s="16">
        <v>16.78</v>
      </c>
      <c r="L40" s="70">
        <f t="shared" si="1"/>
        <v>1.7221737568635501E-2</v>
      </c>
      <c r="M40" s="8">
        <v>906.78</v>
      </c>
      <c r="N40" s="8">
        <f t="shared" si="2"/>
        <v>15.616327192487299</v>
      </c>
      <c r="O40" s="69">
        <f t="shared" si="3"/>
        <v>1.7221737568635501E-2</v>
      </c>
      <c r="P40" s="16">
        <v>986.16</v>
      </c>
      <c r="Q40" s="16">
        <f t="shared" si="4"/>
        <v>16.983388720685586</v>
      </c>
      <c r="R40" s="70">
        <f t="shared" si="5"/>
        <v>1.7221737568635501E-2</v>
      </c>
      <c r="S40" s="8">
        <v>1041.24</v>
      </c>
      <c r="T40" s="8">
        <f t="shared" si="6"/>
        <v>17.93196202596603</v>
      </c>
      <c r="U40" s="78">
        <f t="shared" si="8"/>
        <v>1.575865846661401E-2</v>
      </c>
      <c r="V40" s="16">
        <v>1041.24</v>
      </c>
      <c r="W40" s="18">
        <v>16.408545541777173</v>
      </c>
    </row>
    <row r="41" spans="1:23" ht="54" customHeight="1">
      <c r="A41" s="87" t="s">
        <v>144</v>
      </c>
      <c r="B41" s="6" t="s">
        <v>188</v>
      </c>
      <c r="C41" s="12"/>
      <c r="D41" s="9"/>
      <c r="E41" s="13"/>
      <c r="F41" s="108"/>
      <c r="G41" s="101"/>
      <c r="H41" s="104"/>
      <c r="I41" s="124"/>
      <c r="J41" s="16">
        <v>974.35</v>
      </c>
      <c r="K41" s="120" t="s">
        <v>198</v>
      </c>
      <c r="L41" s="128"/>
      <c r="M41" s="8">
        <v>906.78</v>
      </c>
      <c r="N41" s="103" t="s">
        <v>198</v>
      </c>
      <c r="O41" s="130"/>
      <c r="P41" s="16">
        <v>986.16</v>
      </c>
      <c r="Q41" s="120" t="s">
        <v>198</v>
      </c>
      <c r="R41" s="128"/>
      <c r="S41" s="8">
        <v>1041.24</v>
      </c>
      <c r="T41" s="103" t="s">
        <v>198</v>
      </c>
      <c r="U41" s="122"/>
      <c r="V41" s="16">
        <v>1041.24</v>
      </c>
      <c r="W41" s="120" t="s">
        <v>198</v>
      </c>
    </row>
    <row r="42" spans="1:23" ht="54" customHeight="1">
      <c r="A42" s="87" t="s">
        <v>145</v>
      </c>
      <c r="B42" s="6" t="s">
        <v>188</v>
      </c>
      <c r="C42" s="12"/>
      <c r="D42" s="9"/>
      <c r="E42" s="13"/>
      <c r="F42" s="109"/>
      <c r="G42" s="102"/>
      <c r="H42" s="105"/>
      <c r="I42" s="125"/>
      <c r="J42" s="16">
        <v>974.35</v>
      </c>
      <c r="K42" s="121"/>
      <c r="L42" s="129"/>
      <c r="M42" s="8">
        <v>906.78</v>
      </c>
      <c r="N42" s="105"/>
      <c r="O42" s="131"/>
      <c r="P42" s="16">
        <v>986.16</v>
      </c>
      <c r="Q42" s="121"/>
      <c r="R42" s="129"/>
      <c r="S42" s="8">
        <v>1041.24</v>
      </c>
      <c r="T42" s="105"/>
      <c r="U42" s="123"/>
      <c r="V42" s="16">
        <v>1041.24</v>
      </c>
      <c r="W42" s="121"/>
    </row>
    <row r="43" spans="1:23" ht="18.75">
      <c r="A43" s="88" t="s">
        <v>146</v>
      </c>
      <c r="B43" s="6" t="s">
        <v>192</v>
      </c>
      <c r="C43" s="12"/>
      <c r="D43" s="9"/>
      <c r="E43" s="13"/>
      <c r="F43" s="13"/>
      <c r="G43" s="13"/>
      <c r="H43" s="8">
        <v>23.68</v>
      </c>
      <c r="I43" s="71">
        <f t="shared" si="0"/>
        <v>1.5076717811874581E-2</v>
      </c>
      <c r="J43" s="16">
        <v>974.35</v>
      </c>
      <c r="K43" s="18">
        <v>14.69</v>
      </c>
      <c r="L43" s="70">
        <f t="shared" si="1"/>
        <v>1.5076717811874581E-2</v>
      </c>
      <c r="M43" s="8">
        <v>906.78</v>
      </c>
      <c r="N43" s="8">
        <f t="shared" si="2"/>
        <v>13.671266177451633</v>
      </c>
      <c r="O43" s="69">
        <f t="shared" si="3"/>
        <v>1.5076717811874581E-2</v>
      </c>
      <c r="P43" s="16">
        <v>986.16</v>
      </c>
      <c r="Q43" s="16">
        <f t="shared" si="4"/>
        <v>14.868056037358237</v>
      </c>
      <c r="R43" s="70">
        <f t="shared" si="5"/>
        <v>1.5076717811874581E-2</v>
      </c>
      <c r="S43" s="8">
        <v>1041.24</v>
      </c>
      <c r="T43" s="8">
        <f t="shared" si="6"/>
        <v>15.698481654436289</v>
      </c>
      <c r="U43" s="78">
        <f>W43/V43</f>
        <v>1.5241648674735894E-2</v>
      </c>
      <c r="V43" s="16">
        <v>790.81</v>
      </c>
      <c r="W43" s="16">
        <v>12.053248188467892</v>
      </c>
    </row>
    <row r="44" spans="1:23" ht="18.75">
      <c r="A44" s="88" t="s">
        <v>147</v>
      </c>
      <c r="B44" s="6" t="s">
        <v>192</v>
      </c>
      <c r="C44" s="12"/>
      <c r="D44" s="9"/>
      <c r="E44" s="13"/>
      <c r="F44" s="13"/>
      <c r="G44" s="13"/>
      <c r="H44" s="8">
        <v>23.68</v>
      </c>
      <c r="I44" s="71">
        <f t="shared" si="0"/>
        <v>1.5076717811874581E-2</v>
      </c>
      <c r="J44" s="16">
        <v>974.35</v>
      </c>
      <c r="K44" s="18">
        <v>14.69</v>
      </c>
      <c r="L44" s="70">
        <f t="shared" si="1"/>
        <v>1.5076717811874581E-2</v>
      </c>
      <c r="M44" s="8">
        <v>906.78</v>
      </c>
      <c r="N44" s="8">
        <f t="shared" si="2"/>
        <v>13.671266177451633</v>
      </c>
      <c r="O44" s="69">
        <f t="shared" si="3"/>
        <v>1.5076717811874581E-2</v>
      </c>
      <c r="P44" s="16">
        <v>986.16</v>
      </c>
      <c r="Q44" s="16">
        <f t="shared" si="4"/>
        <v>14.868056037358237</v>
      </c>
      <c r="R44" s="70">
        <f t="shared" si="5"/>
        <v>1.5076717811874581E-2</v>
      </c>
      <c r="S44" s="8">
        <v>1041.24</v>
      </c>
      <c r="T44" s="8">
        <f t="shared" si="6"/>
        <v>15.698481654436289</v>
      </c>
      <c r="U44" s="78">
        <f t="shared" ref="U44:U82" si="9">W44/V44</f>
        <v>1.5241648674735894E-2</v>
      </c>
      <c r="V44" s="16">
        <v>790.81</v>
      </c>
      <c r="W44" s="16">
        <v>12.053248188467892</v>
      </c>
    </row>
    <row r="45" spans="1:23" ht="18.75">
      <c r="A45" s="88" t="s">
        <v>148</v>
      </c>
      <c r="B45" s="6" t="s">
        <v>192</v>
      </c>
      <c r="C45" s="12"/>
      <c r="D45" s="9"/>
      <c r="E45" s="13"/>
      <c r="F45" s="13"/>
      <c r="G45" s="13"/>
      <c r="H45" s="8">
        <v>23.68</v>
      </c>
      <c r="I45" s="71">
        <f t="shared" si="0"/>
        <v>1.5199876840970903E-2</v>
      </c>
      <c r="J45" s="16">
        <v>974.35</v>
      </c>
      <c r="K45" s="18">
        <v>14.81</v>
      </c>
      <c r="L45" s="70">
        <f t="shared" si="1"/>
        <v>1.5199876840970903E-2</v>
      </c>
      <c r="M45" s="8">
        <v>906.78</v>
      </c>
      <c r="N45" s="8">
        <f t="shared" si="2"/>
        <v>13.782944321855595</v>
      </c>
      <c r="O45" s="69">
        <f t="shared" si="3"/>
        <v>1.5199876840970903E-2</v>
      </c>
      <c r="P45" s="16">
        <v>986.16</v>
      </c>
      <c r="Q45" s="16">
        <f t="shared" si="4"/>
        <v>14.989510545491866</v>
      </c>
      <c r="R45" s="70">
        <f t="shared" si="5"/>
        <v>1.5199876840970903E-2</v>
      </c>
      <c r="S45" s="8">
        <v>1041.24</v>
      </c>
      <c r="T45" s="8">
        <f t="shared" si="6"/>
        <v>15.826719761892544</v>
      </c>
      <c r="U45" s="78">
        <f t="shared" si="9"/>
        <v>1.4579987607642796E-2</v>
      </c>
      <c r="V45" s="16">
        <v>790.81</v>
      </c>
      <c r="W45" s="16">
        <v>11.53</v>
      </c>
    </row>
    <row r="46" spans="1:23" ht="18.75">
      <c r="A46" s="88" t="s">
        <v>149</v>
      </c>
      <c r="B46" s="6" t="s">
        <v>192</v>
      </c>
      <c r="C46" s="12"/>
      <c r="D46" s="9"/>
      <c r="E46" s="13"/>
      <c r="F46" s="13"/>
      <c r="G46" s="13"/>
      <c r="H46" s="8">
        <v>23.68</v>
      </c>
      <c r="I46" s="71">
        <f t="shared" si="0"/>
        <v>1.5199876840970903E-2</v>
      </c>
      <c r="J46" s="16">
        <v>974.35</v>
      </c>
      <c r="K46" s="16">
        <v>14.81</v>
      </c>
      <c r="L46" s="70">
        <f t="shared" si="1"/>
        <v>1.5199876840970903E-2</v>
      </c>
      <c r="M46" s="8">
        <v>906.78</v>
      </c>
      <c r="N46" s="8">
        <f t="shared" si="2"/>
        <v>13.782944321855595</v>
      </c>
      <c r="O46" s="69">
        <f t="shared" si="3"/>
        <v>1.5199876840970903E-2</v>
      </c>
      <c r="P46" s="16">
        <v>986.16</v>
      </c>
      <c r="Q46" s="16">
        <f t="shared" si="4"/>
        <v>14.989510545491866</v>
      </c>
      <c r="R46" s="70">
        <f t="shared" si="5"/>
        <v>1.5199876840970903E-2</v>
      </c>
      <c r="S46" s="8">
        <v>1041.24</v>
      </c>
      <c r="T46" s="8">
        <f t="shared" si="6"/>
        <v>15.826719761892544</v>
      </c>
      <c r="U46" s="78">
        <f t="shared" si="9"/>
        <v>1.4579987607642796E-2</v>
      </c>
      <c r="V46" s="16">
        <v>790.81</v>
      </c>
      <c r="W46" s="16">
        <v>11.53</v>
      </c>
    </row>
    <row r="47" spans="1:23" ht="18.75">
      <c r="A47" s="88" t="s">
        <v>150</v>
      </c>
      <c r="B47" s="6" t="s">
        <v>192</v>
      </c>
      <c r="C47" s="12"/>
      <c r="D47" s="9"/>
      <c r="E47" s="13"/>
      <c r="F47" s="13"/>
      <c r="G47" s="13"/>
      <c r="H47" s="8">
        <v>23.68</v>
      </c>
      <c r="I47" s="71">
        <f t="shared" si="0"/>
        <v>1.1689844511725766E-2</v>
      </c>
      <c r="J47" s="16">
        <v>974.35</v>
      </c>
      <c r="K47" s="16">
        <v>11.39</v>
      </c>
      <c r="L47" s="70">
        <f t="shared" si="1"/>
        <v>1.1689844511725766E-2</v>
      </c>
      <c r="M47" s="8">
        <v>906.78</v>
      </c>
      <c r="N47" s="8">
        <f t="shared" si="2"/>
        <v>10.60011720634269</v>
      </c>
      <c r="O47" s="69">
        <f t="shared" si="3"/>
        <v>1.1689844511725766E-2</v>
      </c>
      <c r="P47" s="16">
        <v>986.16</v>
      </c>
      <c r="Q47" s="16">
        <f t="shared" si="4"/>
        <v>11.52805706368348</v>
      </c>
      <c r="R47" s="70">
        <f t="shared" si="5"/>
        <v>1.1689844511725766E-2</v>
      </c>
      <c r="S47" s="8">
        <v>1041.24</v>
      </c>
      <c r="T47" s="8">
        <f t="shared" si="6"/>
        <v>12.171933699389337</v>
      </c>
      <c r="U47" s="78">
        <f t="shared" si="9"/>
        <v>1.3517785561639331E-2</v>
      </c>
      <c r="V47" s="16">
        <v>790.81</v>
      </c>
      <c r="W47" s="16">
        <v>10.69</v>
      </c>
    </row>
    <row r="48" spans="1:23" ht="18.75">
      <c r="A48" s="88" t="s">
        <v>151</v>
      </c>
      <c r="B48" s="6" t="s">
        <v>192</v>
      </c>
      <c r="C48" s="12"/>
      <c r="D48" s="9"/>
      <c r="E48" s="13"/>
      <c r="F48" s="13"/>
      <c r="G48" s="13"/>
      <c r="H48" s="8">
        <v>23.68</v>
      </c>
      <c r="I48" s="71">
        <f t="shared" si="0"/>
        <v>1.1689844511725766E-2</v>
      </c>
      <c r="J48" s="16">
        <v>974.35</v>
      </c>
      <c r="K48" s="16">
        <v>11.39</v>
      </c>
      <c r="L48" s="70">
        <f t="shared" si="1"/>
        <v>1.1689844511725766E-2</v>
      </c>
      <c r="M48" s="8">
        <v>906.78</v>
      </c>
      <c r="N48" s="8">
        <f t="shared" si="2"/>
        <v>10.60011720634269</v>
      </c>
      <c r="O48" s="69">
        <f t="shared" si="3"/>
        <v>1.1689844511725766E-2</v>
      </c>
      <c r="P48" s="16">
        <v>986.16</v>
      </c>
      <c r="Q48" s="16">
        <f t="shared" si="4"/>
        <v>11.52805706368348</v>
      </c>
      <c r="R48" s="70">
        <f t="shared" si="5"/>
        <v>1.1689844511725766E-2</v>
      </c>
      <c r="S48" s="8">
        <v>1041.24</v>
      </c>
      <c r="T48" s="8">
        <f t="shared" si="6"/>
        <v>12.171933699389337</v>
      </c>
      <c r="U48" s="78">
        <f t="shared" si="9"/>
        <v>1.3517785561639331E-2</v>
      </c>
      <c r="V48" s="16">
        <v>790.81</v>
      </c>
      <c r="W48" s="16">
        <v>10.69</v>
      </c>
    </row>
    <row r="49" spans="1:23" ht="18.75">
      <c r="A49" s="88" t="s">
        <v>152</v>
      </c>
      <c r="B49" s="6" t="s">
        <v>192</v>
      </c>
      <c r="C49" s="12"/>
      <c r="D49" s="9"/>
      <c r="E49" s="13"/>
      <c r="F49" s="13"/>
      <c r="G49" s="13"/>
      <c r="H49" s="8">
        <v>23.68</v>
      </c>
      <c r="I49" s="71">
        <f t="shared" si="0"/>
        <v>2.0126238004823726E-2</v>
      </c>
      <c r="J49" s="16">
        <v>974.35</v>
      </c>
      <c r="K49" s="18">
        <v>19.61</v>
      </c>
      <c r="L49" s="70">
        <f t="shared" si="1"/>
        <v>2.0126238004823726E-2</v>
      </c>
      <c r="M49" s="8">
        <v>906.78</v>
      </c>
      <c r="N49" s="8">
        <f t="shared" si="2"/>
        <v>18.250070098014056</v>
      </c>
      <c r="O49" s="69">
        <f t="shared" si="3"/>
        <v>2.0126238004823726E-2</v>
      </c>
      <c r="P49" s="16">
        <v>986.16</v>
      </c>
      <c r="Q49" s="16">
        <f t="shared" si="4"/>
        <v>19.847690870836963</v>
      </c>
      <c r="R49" s="70">
        <f t="shared" si="5"/>
        <v>2.0126238004823726E-2</v>
      </c>
      <c r="S49" s="8">
        <v>1041.24</v>
      </c>
      <c r="T49" s="8">
        <f t="shared" si="6"/>
        <v>20.956244060142655</v>
      </c>
      <c r="U49" s="78">
        <f t="shared" si="9"/>
        <v>1.4099467634450755E-2</v>
      </c>
      <c r="V49" s="16">
        <v>790.81</v>
      </c>
      <c r="W49" s="16">
        <v>11.15</v>
      </c>
    </row>
    <row r="50" spans="1:23" ht="18.75">
      <c r="A50" s="88" t="s">
        <v>153</v>
      </c>
      <c r="B50" s="6" t="s">
        <v>192</v>
      </c>
      <c r="C50" s="12"/>
      <c r="D50" s="9"/>
      <c r="E50" s="13"/>
      <c r="F50" s="13"/>
      <c r="G50" s="13"/>
      <c r="H50" s="8">
        <v>23.68</v>
      </c>
      <c r="I50" s="71">
        <f t="shared" si="0"/>
        <v>2.0126238004823726E-2</v>
      </c>
      <c r="J50" s="16">
        <v>974.35</v>
      </c>
      <c r="K50" s="16">
        <v>19.61</v>
      </c>
      <c r="L50" s="70">
        <f t="shared" si="1"/>
        <v>2.0126238004823726E-2</v>
      </c>
      <c r="M50" s="8">
        <v>906.78</v>
      </c>
      <c r="N50" s="8">
        <f t="shared" si="2"/>
        <v>18.250070098014056</v>
      </c>
      <c r="O50" s="69">
        <f t="shared" si="3"/>
        <v>2.0126238004823726E-2</v>
      </c>
      <c r="P50" s="16">
        <v>986.16</v>
      </c>
      <c r="Q50" s="16">
        <f t="shared" si="4"/>
        <v>19.847690870836963</v>
      </c>
      <c r="R50" s="70">
        <f t="shared" si="5"/>
        <v>2.0126238004823726E-2</v>
      </c>
      <c r="S50" s="8">
        <v>1041.24</v>
      </c>
      <c r="T50" s="8">
        <f t="shared" si="6"/>
        <v>20.956244060142655</v>
      </c>
      <c r="U50" s="78">
        <f t="shared" si="9"/>
        <v>1.4099467634450755E-2</v>
      </c>
      <c r="V50" s="16">
        <v>790.81</v>
      </c>
      <c r="W50" s="16">
        <v>11.15</v>
      </c>
    </row>
    <row r="51" spans="1:23" ht="18.75">
      <c r="A51" s="89" t="s">
        <v>154</v>
      </c>
      <c r="B51" s="7">
        <v>41518</v>
      </c>
      <c r="C51" s="12"/>
      <c r="D51" s="9"/>
      <c r="E51" s="13"/>
      <c r="F51" s="13"/>
      <c r="G51" s="13"/>
      <c r="H51" s="8">
        <v>23.68</v>
      </c>
      <c r="I51" s="71">
        <f t="shared" si="0"/>
        <v>2.021860727664597E-2</v>
      </c>
      <c r="J51" s="16">
        <v>974.35</v>
      </c>
      <c r="K51" s="16">
        <v>19.7</v>
      </c>
      <c r="L51" s="70">
        <f t="shared" si="1"/>
        <v>2.021860727664597E-2</v>
      </c>
      <c r="M51" s="8">
        <v>906.78</v>
      </c>
      <c r="N51" s="8">
        <f t="shared" si="2"/>
        <v>18.333828706317032</v>
      </c>
      <c r="O51" s="69">
        <f t="shared" si="3"/>
        <v>2.021860727664597E-2</v>
      </c>
      <c r="P51" s="16">
        <v>986.16</v>
      </c>
      <c r="Q51" s="16">
        <f t="shared" si="4"/>
        <v>19.938781751937189</v>
      </c>
      <c r="R51" s="70">
        <f t="shared" si="5"/>
        <v>2.021860727664597E-2</v>
      </c>
      <c r="S51" s="8">
        <v>1041.24</v>
      </c>
      <c r="T51" s="8">
        <f t="shared" si="6"/>
        <v>21.05242264073485</v>
      </c>
      <c r="U51" s="78">
        <f t="shared" si="9"/>
        <v>1.5149024418001797E-2</v>
      </c>
      <c r="V51" s="16">
        <v>790.81</v>
      </c>
      <c r="W51" s="16">
        <v>11.98</v>
      </c>
    </row>
    <row r="52" spans="1:23" ht="18.75">
      <c r="A52" s="89" t="s">
        <v>155</v>
      </c>
      <c r="B52" s="7">
        <v>41518</v>
      </c>
      <c r="C52" s="12"/>
      <c r="D52" s="9"/>
      <c r="E52" s="13"/>
      <c r="F52" s="13"/>
      <c r="G52" s="13"/>
      <c r="H52" s="8">
        <v>23.68</v>
      </c>
      <c r="I52" s="71">
        <f t="shared" si="0"/>
        <v>2.021860727664597E-2</v>
      </c>
      <c r="J52" s="16">
        <v>974.35</v>
      </c>
      <c r="K52" s="16">
        <v>19.7</v>
      </c>
      <c r="L52" s="70">
        <f t="shared" si="1"/>
        <v>2.021860727664597E-2</v>
      </c>
      <c r="M52" s="8">
        <v>906.78</v>
      </c>
      <c r="N52" s="8">
        <f t="shared" si="2"/>
        <v>18.333828706317032</v>
      </c>
      <c r="O52" s="69">
        <f t="shared" si="3"/>
        <v>2.021860727664597E-2</v>
      </c>
      <c r="P52" s="16">
        <v>986.16</v>
      </c>
      <c r="Q52" s="16">
        <f t="shared" si="4"/>
        <v>19.938781751937189</v>
      </c>
      <c r="R52" s="70">
        <f t="shared" si="5"/>
        <v>2.021860727664597E-2</v>
      </c>
      <c r="S52" s="8">
        <v>1041.24</v>
      </c>
      <c r="T52" s="8">
        <f t="shared" si="6"/>
        <v>21.05242264073485</v>
      </c>
      <c r="U52" s="78">
        <f t="shared" si="9"/>
        <v>1.5149024418001797E-2</v>
      </c>
      <c r="V52" s="16">
        <v>790.81</v>
      </c>
      <c r="W52" s="16">
        <v>11.98</v>
      </c>
    </row>
    <row r="53" spans="1:23" ht="18.75">
      <c r="A53" s="89" t="s">
        <v>156</v>
      </c>
      <c r="B53" s="7">
        <v>41518</v>
      </c>
      <c r="C53" s="12"/>
      <c r="D53" s="8"/>
      <c r="E53" s="12"/>
      <c r="F53" s="12"/>
      <c r="G53" s="12"/>
      <c r="H53" s="8">
        <v>23.68</v>
      </c>
      <c r="I53" s="71">
        <f t="shared" si="0"/>
        <v>1.6472520141632883E-2</v>
      </c>
      <c r="J53" s="16">
        <v>974.35</v>
      </c>
      <c r="K53" s="16">
        <v>16.05</v>
      </c>
      <c r="L53" s="70">
        <f t="shared" si="1"/>
        <v>1.6472520141632883E-2</v>
      </c>
      <c r="M53" s="8">
        <v>906.78</v>
      </c>
      <c r="N53" s="8">
        <f t="shared" si="2"/>
        <v>14.936951814029866</v>
      </c>
      <c r="O53" s="69">
        <f t="shared" si="3"/>
        <v>1.6472520141632883E-2</v>
      </c>
      <c r="P53" s="16">
        <v>986.16</v>
      </c>
      <c r="Q53" s="16">
        <f t="shared" si="4"/>
        <v>16.244540462872685</v>
      </c>
      <c r="R53" s="70">
        <f t="shared" si="5"/>
        <v>1.6472520141632883E-2</v>
      </c>
      <c r="S53" s="8">
        <v>1041.24</v>
      </c>
      <c r="T53" s="8">
        <f t="shared" si="6"/>
        <v>17.151846872273822</v>
      </c>
      <c r="U53" s="78">
        <f t="shared" si="9"/>
        <v>1.7564269546414438E-2</v>
      </c>
      <c r="V53" s="16">
        <v>790.81</v>
      </c>
      <c r="W53" s="16">
        <v>13.89</v>
      </c>
    </row>
    <row r="54" spans="1:23" ht="18.75">
      <c r="A54" s="89" t="s">
        <v>157</v>
      </c>
      <c r="B54" s="7">
        <v>41518</v>
      </c>
      <c r="C54" s="12"/>
      <c r="D54" s="8"/>
      <c r="E54" s="12"/>
      <c r="F54" s="12"/>
      <c r="G54" s="15"/>
      <c r="H54" s="8">
        <v>23.68</v>
      </c>
      <c r="I54" s="71">
        <f t="shared" si="0"/>
        <v>1.6472520141632883E-2</v>
      </c>
      <c r="J54" s="16">
        <v>974.35</v>
      </c>
      <c r="K54" s="18">
        <v>16.05</v>
      </c>
      <c r="L54" s="70">
        <f t="shared" si="1"/>
        <v>1.6472520141632883E-2</v>
      </c>
      <c r="M54" s="8">
        <v>906.78</v>
      </c>
      <c r="N54" s="8">
        <f t="shared" si="2"/>
        <v>14.936951814029866</v>
      </c>
      <c r="O54" s="69">
        <f t="shared" si="3"/>
        <v>1.6472520141632883E-2</v>
      </c>
      <c r="P54" s="16">
        <v>986.16</v>
      </c>
      <c r="Q54" s="16">
        <f t="shared" si="4"/>
        <v>16.244540462872685</v>
      </c>
      <c r="R54" s="70">
        <f t="shared" si="5"/>
        <v>1.6472520141632883E-2</v>
      </c>
      <c r="S54" s="8">
        <v>1041.24</v>
      </c>
      <c r="T54" s="8">
        <f t="shared" si="6"/>
        <v>17.151846872273822</v>
      </c>
      <c r="U54" s="78">
        <f t="shared" si="9"/>
        <v>1.7564269546414438E-2</v>
      </c>
      <c r="V54" s="16">
        <v>790.81</v>
      </c>
      <c r="W54" s="16">
        <v>13.89</v>
      </c>
    </row>
    <row r="55" spans="1:23" ht="18.75">
      <c r="A55" s="89" t="s">
        <v>158</v>
      </c>
      <c r="B55" s="7">
        <v>41518</v>
      </c>
      <c r="C55" s="12"/>
      <c r="D55" s="8"/>
      <c r="E55" s="12"/>
      <c r="F55" s="12"/>
      <c r="G55" s="12"/>
      <c r="H55" s="8">
        <v>23.68</v>
      </c>
      <c r="I55" s="71">
        <f t="shared" si="0"/>
        <v>1.6893313491045312E-2</v>
      </c>
      <c r="J55" s="16">
        <v>974.35</v>
      </c>
      <c r="K55" s="16">
        <v>16.46</v>
      </c>
      <c r="L55" s="70">
        <f t="shared" si="1"/>
        <v>1.6893313491045312E-2</v>
      </c>
      <c r="M55" s="8">
        <v>906.78</v>
      </c>
      <c r="N55" s="8">
        <f t="shared" si="2"/>
        <v>15.318518807410067</v>
      </c>
      <c r="O55" s="69">
        <f t="shared" si="3"/>
        <v>1.6893313491045312E-2</v>
      </c>
      <c r="P55" s="16">
        <v>986.16</v>
      </c>
      <c r="Q55" s="16">
        <f t="shared" si="4"/>
        <v>16.659510032329244</v>
      </c>
      <c r="R55" s="70">
        <f t="shared" si="5"/>
        <v>1.6893313491045312E-2</v>
      </c>
      <c r="S55" s="8">
        <v>1041.24</v>
      </c>
      <c r="T55" s="8">
        <f t="shared" si="6"/>
        <v>17.58999373941602</v>
      </c>
      <c r="U55" s="78">
        <f t="shared" si="9"/>
        <v>1.6894070636436061E-2</v>
      </c>
      <c r="V55" s="16">
        <v>790.81</v>
      </c>
      <c r="W55" s="16">
        <v>13.36</v>
      </c>
    </row>
    <row r="56" spans="1:23" ht="18.75">
      <c r="A56" s="89" t="s">
        <v>159</v>
      </c>
      <c r="B56" s="7">
        <v>41518</v>
      </c>
      <c r="C56" s="12"/>
      <c r="D56" s="8"/>
      <c r="E56" s="12"/>
      <c r="F56" s="12"/>
      <c r="G56" s="12"/>
      <c r="H56" s="8">
        <v>23.68</v>
      </c>
      <c r="I56" s="71">
        <f t="shared" si="0"/>
        <v>1.6893313491045312E-2</v>
      </c>
      <c r="J56" s="16">
        <v>974.35</v>
      </c>
      <c r="K56" s="18">
        <v>16.46</v>
      </c>
      <c r="L56" s="70">
        <f t="shared" si="1"/>
        <v>1.6893313491045312E-2</v>
      </c>
      <c r="M56" s="8">
        <v>906.78</v>
      </c>
      <c r="N56" s="8">
        <f t="shared" si="2"/>
        <v>15.318518807410067</v>
      </c>
      <c r="O56" s="69">
        <f t="shared" si="3"/>
        <v>1.6893313491045312E-2</v>
      </c>
      <c r="P56" s="16">
        <v>986.16</v>
      </c>
      <c r="Q56" s="16">
        <f t="shared" si="4"/>
        <v>16.659510032329244</v>
      </c>
      <c r="R56" s="70">
        <f t="shared" si="5"/>
        <v>1.6893313491045312E-2</v>
      </c>
      <c r="S56" s="8">
        <v>1041.24</v>
      </c>
      <c r="T56" s="8">
        <f t="shared" si="6"/>
        <v>17.58999373941602</v>
      </c>
      <c r="U56" s="78">
        <f t="shared" si="9"/>
        <v>1.6894070636436061E-2</v>
      </c>
      <c r="V56" s="16">
        <v>790.81</v>
      </c>
      <c r="W56" s="16">
        <v>13.36</v>
      </c>
    </row>
    <row r="57" spans="1:23" ht="18.75">
      <c r="A57" s="89" t="s">
        <v>160</v>
      </c>
      <c r="B57" s="7">
        <v>41395</v>
      </c>
      <c r="C57" s="12"/>
      <c r="D57" s="8"/>
      <c r="E57" s="12"/>
      <c r="F57" s="12"/>
      <c r="G57" s="12"/>
      <c r="H57" s="8">
        <v>23.68</v>
      </c>
      <c r="I57" s="71">
        <f t="shared" si="0"/>
        <v>1.6472520141632883E-2</v>
      </c>
      <c r="J57" s="16">
        <v>974.35</v>
      </c>
      <c r="K57" s="18">
        <v>16.05</v>
      </c>
      <c r="L57" s="70">
        <f t="shared" si="1"/>
        <v>1.6472520141632883E-2</v>
      </c>
      <c r="M57" s="8">
        <v>906.78</v>
      </c>
      <c r="N57" s="8">
        <f t="shared" si="2"/>
        <v>14.936951814029866</v>
      </c>
      <c r="O57" s="69">
        <f t="shared" si="3"/>
        <v>1.6472520141632883E-2</v>
      </c>
      <c r="P57" s="16">
        <v>986.16</v>
      </c>
      <c r="Q57" s="16">
        <f t="shared" si="4"/>
        <v>16.244540462872685</v>
      </c>
      <c r="R57" s="70">
        <f t="shared" si="5"/>
        <v>1.6472520141632883E-2</v>
      </c>
      <c r="S57" s="8">
        <v>1041.24</v>
      </c>
      <c r="T57" s="8">
        <f t="shared" si="6"/>
        <v>17.151846872273822</v>
      </c>
      <c r="U57" s="78">
        <f t="shared" si="9"/>
        <v>1.7564269546414438E-2</v>
      </c>
      <c r="V57" s="16">
        <v>790.81</v>
      </c>
      <c r="W57" s="16">
        <v>13.89</v>
      </c>
    </row>
    <row r="58" spans="1:23" ht="18.75">
      <c r="A58" s="89" t="s">
        <v>161</v>
      </c>
      <c r="B58" s="7">
        <v>41609</v>
      </c>
      <c r="C58" s="12"/>
      <c r="D58" s="8"/>
      <c r="E58" s="12"/>
      <c r="F58" s="12"/>
      <c r="G58" s="12"/>
      <c r="H58" s="8">
        <v>25.72</v>
      </c>
      <c r="I58" s="71">
        <f t="shared" si="0"/>
        <v>1.6472520141632883E-2</v>
      </c>
      <c r="J58" s="16">
        <v>974.35</v>
      </c>
      <c r="K58" s="18">
        <v>16.05</v>
      </c>
      <c r="L58" s="70">
        <f t="shared" si="1"/>
        <v>1.6472520141632883E-2</v>
      </c>
      <c r="M58" s="8">
        <v>906.78</v>
      </c>
      <c r="N58" s="8">
        <f t="shared" si="2"/>
        <v>14.936951814029866</v>
      </c>
      <c r="O58" s="69">
        <f t="shared" si="3"/>
        <v>1.6472520141632883E-2</v>
      </c>
      <c r="P58" s="16">
        <v>986.16</v>
      </c>
      <c r="Q58" s="16">
        <f t="shared" si="4"/>
        <v>16.244540462872685</v>
      </c>
      <c r="R58" s="70">
        <f t="shared" si="5"/>
        <v>1.6472520141632883E-2</v>
      </c>
      <c r="S58" s="8">
        <v>1041.24</v>
      </c>
      <c r="T58" s="8">
        <f t="shared" si="6"/>
        <v>17.151846872273822</v>
      </c>
      <c r="U58" s="78">
        <f t="shared" si="9"/>
        <v>1.7564269546414438E-2</v>
      </c>
      <c r="V58" s="16">
        <v>790.81</v>
      </c>
      <c r="W58" s="16">
        <v>13.89</v>
      </c>
    </row>
    <row r="59" spans="1:23" ht="18.75">
      <c r="A59" s="89" t="s">
        <v>162</v>
      </c>
      <c r="B59" s="7">
        <v>41487</v>
      </c>
      <c r="C59" s="12"/>
      <c r="D59" s="8"/>
      <c r="E59" s="12"/>
      <c r="F59" s="12"/>
      <c r="G59" s="12"/>
      <c r="H59" s="8">
        <v>23.68</v>
      </c>
      <c r="I59" s="71">
        <f t="shared" si="0"/>
        <v>1.7817006209267718E-2</v>
      </c>
      <c r="J59" s="16">
        <v>974.35</v>
      </c>
      <c r="K59" s="18">
        <v>17.36</v>
      </c>
      <c r="L59" s="70">
        <f t="shared" si="1"/>
        <v>1.7817006209267718E-2</v>
      </c>
      <c r="M59" s="8">
        <v>906.78</v>
      </c>
      <c r="N59" s="8">
        <f t="shared" si="2"/>
        <v>16.156104890439781</v>
      </c>
      <c r="O59" s="69">
        <f t="shared" si="3"/>
        <v>1.7817006209267718E-2</v>
      </c>
      <c r="P59" s="16">
        <v>986.16</v>
      </c>
      <c r="Q59" s="16">
        <f t="shared" si="4"/>
        <v>17.570418843331453</v>
      </c>
      <c r="R59" s="70">
        <f t="shared" si="5"/>
        <v>1.7817006209267718E-2</v>
      </c>
      <c r="S59" s="8">
        <v>1041.24</v>
      </c>
      <c r="T59" s="8">
        <f t="shared" si="6"/>
        <v>18.551779545337919</v>
      </c>
      <c r="U59" s="78">
        <f t="shared" si="9"/>
        <v>1.844943791808399E-2</v>
      </c>
      <c r="V59" s="16">
        <v>790.81</v>
      </c>
      <c r="W59" s="16">
        <v>14.59</v>
      </c>
    </row>
    <row r="60" spans="1:23" ht="18.75">
      <c r="A60" s="89" t="s">
        <v>163</v>
      </c>
      <c r="B60" s="7">
        <v>41487</v>
      </c>
      <c r="C60" s="12"/>
      <c r="D60" s="8"/>
      <c r="E60" s="12"/>
      <c r="F60" s="12"/>
      <c r="G60" s="12"/>
      <c r="H60" s="8">
        <v>23.68</v>
      </c>
      <c r="I60" s="71">
        <f t="shared" si="0"/>
        <v>1.7817006209267718E-2</v>
      </c>
      <c r="J60" s="16">
        <v>974.35</v>
      </c>
      <c r="K60" s="18">
        <v>17.36</v>
      </c>
      <c r="L60" s="70">
        <f t="shared" si="1"/>
        <v>1.7817006209267718E-2</v>
      </c>
      <c r="M60" s="8">
        <v>906.78</v>
      </c>
      <c r="N60" s="8">
        <f t="shared" si="2"/>
        <v>16.156104890439781</v>
      </c>
      <c r="O60" s="69">
        <f t="shared" si="3"/>
        <v>1.7817006209267718E-2</v>
      </c>
      <c r="P60" s="16">
        <v>986.16</v>
      </c>
      <c r="Q60" s="16">
        <f t="shared" si="4"/>
        <v>17.570418843331453</v>
      </c>
      <c r="R60" s="70">
        <f t="shared" si="5"/>
        <v>1.7817006209267718E-2</v>
      </c>
      <c r="S60" s="8">
        <v>1041.24</v>
      </c>
      <c r="T60" s="8">
        <f t="shared" si="6"/>
        <v>18.551779545337919</v>
      </c>
      <c r="U60" s="78">
        <f t="shared" si="9"/>
        <v>1.844943791808399E-2</v>
      </c>
      <c r="V60" s="16">
        <v>790.81</v>
      </c>
      <c r="W60" s="16">
        <v>14.59</v>
      </c>
    </row>
    <row r="61" spans="1:23" ht="18.75">
      <c r="A61" s="89" t="s">
        <v>164</v>
      </c>
      <c r="B61" s="7">
        <v>41395</v>
      </c>
      <c r="C61" s="12"/>
      <c r="D61" s="8"/>
      <c r="E61" s="12"/>
      <c r="F61" s="12"/>
      <c r="G61" s="12"/>
      <c r="H61" s="8">
        <v>23.68</v>
      </c>
      <c r="I61" s="71">
        <f t="shared" si="0"/>
        <v>1.6698311694976136E-2</v>
      </c>
      <c r="J61" s="16">
        <v>974.35</v>
      </c>
      <c r="K61" s="18">
        <v>16.27</v>
      </c>
      <c r="L61" s="70">
        <f t="shared" si="1"/>
        <v>1.6698311694976136E-2</v>
      </c>
      <c r="M61" s="8">
        <v>906.78</v>
      </c>
      <c r="N61" s="8">
        <f t="shared" si="2"/>
        <v>15.141695078770461</v>
      </c>
      <c r="O61" s="69">
        <f t="shared" si="3"/>
        <v>1.6698311694976136E-2</v>
      </c>
      <c r="P61" s="16">
        <v>986.16</v>
      </c>
      <c r="Q61" s="16">
        <f t="shared" si="4"/>
        <v>16.467207061117666</v>
      </c>
      <c r="R61" s="70">
        <f t="shared" si="5"/>
        <v>1.6698311694976136E-2</v>
      </c>
      <c r="S61" s="8">
        <v>1041.24</v>
      </c>
      <c r="T61" s="8">
        <f t="shared" si="6"/>
        <v>17.386950069276953</v>
      </c>
      <c r="U61" s="78">
        <f t="shared" si="9"/>
        <v>1.8803505266751813E-2</v>
      </c>
      <c r="V61" s="16">
        <v>790.81</v>
      </c>
      <c r="W61" s="16">
        <v>14.87</v>
      </c>
    </row>
    <row r="62" spans="1:23" ht="18.75">
      <c r="A62" s="89" t="s">
        <v>165</v>
      </c>
      <c r="B62" s="7">
        <v>41487</v>
      </c>
      <c r="C62" s="12"/>
      <c r="D62" s="8"/>
      <c r="E62" s="12"/>
      <c r="F62" s="12"/>
      <c r="G62" s="12"/>
      <c r="H62" s="8">
        <v>23.68</v>
      </c>
      <c r="I62" s="71">
        <f t="shared" si="0"/>
        <v>2.7002617129368293E-2</v>
      </c>
      <c r="J62" s="16">
        <v>974.35</v>
      </c>
      <c r="K62" s="18">
        <v>26.31</v>
      </c>
      <c r="L62" s="70">
        <f t="shared" si="1"/>
        <v>2.7002617129368293E-2</v>
      </c>
      <c r="M62" s="8">
        <v>906.78</v>
      </c>
      <c r="N62" s="8">
        <f t="shared" si="2"/>
        <v>24.485433160568579</v>
      </c>
      <c r="O62" s="69">
        <f t="shared" si="3"/>
        <v>2.7002617129368293E-2</v>
      </c>
      <c r="P62" s="16">
        <v>986.16</v>
      </c>
      <c r="Q62" s="16">
        <f t="shared" si="4"/>
        <v>26.628900908297837</v>
      </c>
      <c r="R62" s="70">
        <f t="shared" si="5"/>
        <v>2.7002617129368293E-2</v>
      </c>
      <c r="S62" s="8">
        <v>1041.24</v>
      </c>
      <c r="T62" s="8">
        <f t="shared" si="6"/>
        <v>28.116205059783443</v>
      </c>
      <c r="U62" s="78">
        <f t="shared" si="9"/>
        <v>1.8500018967893682E-2</v>
      </c>
      <c r="V62" s="16">
        <v>790.81</v>
      </c>
      <c r="W62" s="16">
        <v>14.63</v>
      </c>
    </row>
    <row r="63" spans="1:23" ht="18.75">
      <c r="A63" s="89" t="s">
        <v>166</v>
      </c>
      <c r="B63" s="7">
        <v>41609</v>
      </c>
      <c r="C63" s="12"/>
      <c r="D63" s="8"/>
      <c r="E63" s="12"/>
      <c r="F63" s="12"/>
      <c r="G63" s="12"/>
      <c r="H63" s="8">
        <v>25.72</v>
      </c>
      <c r="I63" s="71">
        <f t="shared" si="0"/>
        <v>1.6698311694976136E-2</v>
      </c>
      <c r="J63" s="16">
        <v>974.35</v>
      </c>
      <c r="K63" s="18">
        <v>16.27</v>
      </c>
      <c r="L63" s="70">
        <f t="shared" si="1"/>
        <v>1.6698311694976136E-2</v>
      </c>
      <c r="M63" s="8">
        <v>906.78</v>
      </c>
      <c r="N63" s="8">
        <f t="shared" si="2"/>
        <v>15.141695078770461</v>
      </c>
      <c r="O63" s="69">
        <f t="shared" si="3"/>
        <v>1.6698311694976136E-2</v>
      </c>
      <c r="P63" s="16">
        <v>986.16</v>
      </c>
      <c r="Q63" s="16">
        <f t="shared" si="4"/>
        <v>16.467207061117666</v>
      </c>
      <c r="R63" s="70">
        <f t="shared" si="5"/>
        <v>1.6698311694976136E-2</v>
      </c>
      <c r="S63" s="8">
        <v>1041.24</v>
      </c>
      <c r="T63" s="8">
        <f t="shared" si="6"/>
        <v>17.386950069276953</v>
      </c>
      <c r="U63" s="78">
        <f t="shared" si="9"/>
        <v>1.8803505266751813E-2</v>
      </c>
      <c r="V63" s="16">
        <v>790.81</v>
      </c>
      <c r="W63" s="16">
        <v>14.87</v>
      </c>
    </row>
    <row r="64" spans="1:23" ht="18.75">
      <c r="A64" s="89" t="s">
        <v>167</v>
      </c>
      <c r="B64" s="7">
        <v>41609</v>
      </c>
      <c r="C64" s="12"/>
      <c r="D64" s="8"/>
      <c r="E64" s="12"/>
      <c r="F64" s="12"/>
      <c r="G64" s="12"/>
      <c r="H64" s="8">
        <v>25.72</v>
      </c>
      <c r="I64" s="71">
        <f t="shared" si="0"/>
        <v>2.7002617129368293E-2</v>
      </c>
      <c r="J64" s="16">
        <v>974.35</v>
      </c>
      <c r="K64" s="18">
        <v>26.31</v>
      </c>
      <c r="L64" s="70">
        <f t="shared" si="1"/>
        <v>2.7002617129368293E-2</v>
      </c>
      <c r="M64" s="8">
        <v>906.78</v>
      </c>
      <c r="N64" s="8">
        <f t="shared" si="2"/>
        <v>24.485433160568579</v>
      </c>
      <c r="O64" s="69">
        <f t="shared" si="3"/>
        <v>2.7002617129368293E-2</v>
      </c>
      <c r="P64" s="16">
        <v>986.16</v>
      </c>
      <c r="Q64" s="16">
        <f t="shared" si="4"/>
        <v>26.628900908297837</v>
      </c>
      <c r="R64" s="70">
        <f t="shared" si="5"/>
        <v>2.7002617129368293E-2</v>
      </c>
      <c r="S64" s="8">
        <v>1041.24</v>
      </c>
      <c r="T64" s="8">
        <f t="shared" si="6"/>
        <v>28.116205059783443</v>
      </c>
      <c r="U64" s="78">
        <f t="shared" si="9"/>
        <v>1.8803505266751813E-2</v>
      </c>
      <c r="V64" s="16">
        <v>790.81</v>
      </c>
      <c r="W64" s="16">
        <v>14.87</v>
      </c>
    </row>
    <row r="65" spans="1:23" ht="18.75">
      <c r="A65" s="89" t="s">
        <v>168</v>
      </c>
      <c r="B65" s="7">
        <v>41395</v>
      </c>
      <c r="C65" s="12"/>
      <c r="D65" s="8"/>
      <c r="E65" s="12"/>
      <c r="F65" s="12"/>
      <c r="G65" s="12"/>
      <c r="H65" s="8">
        <v>23.68</v>
      </c>
      <c r="I65" s="71">
        <f t="shared" si="0"/>
        <v>1.6698311694976136E-2</v>
      </c>
      <c r="J65" s="16">
        <v>974.35</v>
      </c>
      <c r="K65" s="18">
        <v>16.27</v>
      </c>
      <c r="L65" s="70">
        <f t="shared" si="1"/>
        <v>1.6698311694976136E-2</v>
      </c>
      <c r="M65" s="8">
        <v>906.78</v>
      </c>
      <c r="N65" s="8">
        <f t="shared" si="2"/>
        <v>15.141695078770461</v>
      </c>
      <c r="O65" s="69">
        <f t="shared" si="3"/>
        <v>1.6698311694976136E-2</v>
      </c>
      <c r="P65" s="16">
        <v>986.16</v>
      </c>
      <c r="Q65" s="16">
        <f t="shared" si="4"/>
        <v>16.467207061117666</v>
      </c>
      <c r="R65" s="70">
        <f t="shared" si="5"/>
        <v>1.6698311694976136E-2</v>
      </c>
      <c r="S65" s="8">
        <v>1041.24</v>
      </c>
      <c r="T65" s="8">
        <f t="shared" si="6"/>
        <v>17.386950069276953</v>
      </c>
      <c r="U65" s="78">
        <f t="shared" si="9"/>
        <v>1.8803505266751813E-2</v>
      </c>
      <c r="V65" s="16">
        <v>790.81</v>
      </c>
      <c r="W65" s="16">
        <v>14.87</v>
      </c>
    </row>
    <row r="66" spans="1:23" ht="18.75">
      <c r="A66" s="89" t="s">
        <v>169</v>
      </c>
      <c r="B66" s="7">
        <v>41487</v>
      </c>
      <c r="C66" s="12"/>
      <c r="D66" s="8"/>
      <c r="E66" s="12"/>
      <c r="F66" s="12"/>
      <c r="G66" s="12"/>
      <c r="H66" s="8">
        <v>23.68</v>
      </c>
      <c r="I66" s="71">
        <f t="shared" si="0"/>
        <v>2.7002617129368293E-2</v>
      </c>
      <c r="J66" s="16">
        <v>974.35</v>
      </c>
      <c r="K66" s="18">
        <v>26.31</v>
      </c>
      <c r="L66" s="70">
        <f t="shared" si="1"/>
        <v>2.7002617129368293E-2</v>
      </c>
      <c r="M66" s="8">
        <v>906.78</v>
      </c>
      <c r="N66" s="8">
        <f t="shared" si="2"/>
        <v>24.485433160568579</v>
      </c>
      <c r="O66" s="69">
        <f t="shared" si="3"/>
        <v>2.7002617129368293E-2</v>
      </c>
      <c r="P66" s="16">
        <v>986.16</v>
      </c>
      <c r="Q66" s="16">
        <f t="shared" si="4"/>
        <v>26.628900908297837</v>
      </c>
      <c r="R66" s="70">
        <f t="shared" si="5"/>
        <v>2.7002617129368293E-2</v>
      </c>
      <c r="S66" s="8">
        <v>1041.24</v>
      </c>
      <c r="T66" s="8">
        <f t="shared" si="6"/>
        <v>28.116205059783443</v>
      </c>
      <c r="U66" s="78">
        <f t="shared" si="9"/>
        <v>1.8500018967893682E-2</v>
      </c>
      <c r="V66" s="16">
        <v>790.81</v>
      </c>
      <c r="W66" s="16">
        <v>14.63</v>
      </c>
    </row>
    <row r="67" spans="1:23" ht="18.75">
      <c r="A67" s="90" t="s">
        <v>170</v>
      </c>
      <c r="B67" s="7">
        <v>41548</v>
      </c>
      <c r="C67" s="12"/>
      <c r="D67" s="8"/>
      <c r="E67" s="12"/>
      <c r="F67" s="12"/>
      <c r="G67" s="12"/>
      <c r="H67" s="8">
        <v>25.72</v>
      </c>
      <c r="I67" s="71">
        <f t="shared" si="0"/>
        <v>1.7817006209267718E-2</v>
      </c>
      <c r="J67" s="16">
        <v>974.35</v>
      </c>
      <c r="K67" s="18">
        <v>17.36</v>
      </c>
      <c r="L67" s="70">
        <f t="shared" si="1"/>
        <v>1.7817006209267718E-2</v>
      </c>
      <c r="M67" s="8">
        <v>906.78</v>
      </c>
      <c r="N67" s="8">
        <f t="shared" si="2"/>
        <v>16.156104890439781</v>
      </c>
      <c r="O67" s="69">
        <f t="shared" si="3"/>
        <v>1.7817006209267718E-2</v>
      </c>
      <c r="P67" s="16">
        <v>986.16</v>
      </c>
      <c r="Q67" s="16">
        <f t="shared" si="4"/>
        <v>17.570418843331453</v>
      </c>
      <c r="R67" s="70">
        <f t="shared" si="5"/>
        <v>1.7817006209267718E-2</v>
      </c>
      <c r="S67" s="8">
        <v>1041.24</v>
      </c>
      <c r="T67" s="8">
        <f t="shared" si="6"/>
        <v>18.551779545337919</v>
      </c>
      <c r="U67" s="78">
        <f t="shared" si="9"/>
        <v>1.844943791808399E-2</v>
      </c>
      <c r="V67" s="16">
        <v>790.81</v>
      </c>
      <c r="W67" s="16">
        <v>14.59</v>
      </c>
    </row>
    <row r="68" spans="1:23" ht="18.75">
      <c r="A68" s="90" t="s">
        <v>171</v>
      </c>
      <c r="B68" s="7">
        <v>41548</v>
      </c>
      <c r="C68" s="12"/>
      <c r="D68" s="8"/>
      <c r="E68" s="12"/>
      <c r="F68" s="12"/>
      <c r="G68" s="12"/>
      <c r="H68" s="8">
        <v>25.72</v>
      </c>
      <c r="I68" s="71">
        <f t="shared" si="0"/>
        <v>1.7693847180171394E-2</v>
      </c>
      <c r="J68" s="16">
        <v>974.35</v>
      </c>
      <c r="K68" s="18">
        <v>17.239999999999998</v>
      </c>
      <c r="L68" s="70">
        <f t="shared" si="1"/>
        <v>1.7693847180171394E-2</v>
      </c>
      <c r="M68" s="8">
        <v>906.78</v>
      </c>
      <c r="N68" s="8">
        <f t="shared" si="2"/>
        <v>16.044426746035818</v>
      </c>
      <c r="O68" s="69">
        <f t="shared" si="3"/>
        <v>1.7693847180171394E-2</v>
      </c>
      <c r="P68" s="16">
        <v>986.16</v>
      </c>
      <c r="Q68" s="16">
        <f t="shared" si="4"/>
        <v>17.448964335197822</v>
      </c>
      <c r="R68" s="70">
        <f t="shared" si="5"/>
        <v>1.7693847180171394E-2</v>
      </c>
      <c r="S68" s="8">
        <v>1041.24</v>
      </c>
      <c r="T68" s="8">
        <f t="shared" si="6"/>
        <v>18.423541437881664</v>
      </c>
      <c r="U68" s="78">
        <f t="shared" si="9"/>
        <v>1.844943791808399E-2</v>
      </c>
      <c r="V68" s="16">
        <v>790.81</v>
      </c>
      <c r="W68" s="16">
        <v>14.59</v>
      </c>
    </row>
    <row r="69" spans="1:23" ht="18.75">
      <c r="A69" s="90" t="s">
        <v>172</v>
      </c>
      <c r="B69" s="7">
        <v>41548</v>
      </c>
      <c r="C69" s="12"/>
      <c r="D69" s="8"/>
      <c r="E69" s="12"/>
      <c r="F69" s="12"/>
      <c r="G69" s="12"/>
      <c r="H69" s="8">
        <v>25.72</v>
      </c>
      <c r="I69" s="71">
        <f t="shared" si="0"/>
        <v>1.7817006209267718E-2</v>
      </c>
      <c r="J69" s="16">
        <v>974.35</v>
      </c>
      <c r="K69" s="18">
        <v>17.36</v>
      </c>
      <c r="L69" s="70">
        <f t="shared" si="1"/>
        <v>1.7817006209267718E-2</v>
      </c>
      <c r="M69" s="8">
        <v>906.78</v>
      </c>
      <c r="N69" s="8">
        <f t="shared" si="2"/>
        <v>16.156104890439781</v>
      </c>
      <c r="O69" s="69">
        <f t="shared" si="3"/>
        <v>1.7817006209267718E-2</v>
      </c>
      <c r="P69" s="16">
        <v>986.16</v>
      </c>
      <c r="Q69" s="16">
        <f t="shared" si="4"/>
        <v>17.570418843331453</v>
      </c>
      <c r="R69" s="70">
        <f t="shared" si="5"/>
        <v>1.7817006209267718E-2</v>
      </c>
      <c r="S69" s="8">
        <v>1041.24</v>
      </c>
      <c r="T69" s="8">
        <f t="shared" si="6"/>
        <v>18.551779545337919</v>
      </c>
      <c r="U69" s="78">
        <f t="shared" si="9"/>
        <v>1.844943791808399E-2</v>
      </c>
      <c r="V69" s="16">
        <v>790.81</v>
      </c>
      <c r="W69" s="16">
        <v>14.59</v>
      </c>
    </row>
    <row r="70" spans="1:23" ht="18.75">
      <c r="A70" s="90" t="s">
        <v>173</v>
      </c>
      <c r="B70" s="7">
        <v>41548</v>
      </c>
      <c r="C70" s="12"/>
      <c r="D70" s="8"/>
      <c r="E70" s="12"/>
      <c r="F70" s="12"/>
      <c r="G70" s="12"/>
      <c r="H70" s="8">
        <v>25.72</v>
      </c>
      <c r="I70" s="71">
        <f t="shared" si="0"/>
        <v>1.7693847180171394E-2</v>
      </c>
      <c r="J70" s="16">
        <v>974.35</v>
      </c>
      <c r="K70" s="18">
        <v>17.239999999999998</v>
      </c>
      <c r="L70" s="70">
        <f t="shared" si="1"/>
        <v>1.7693847180171394E-2</v>
      </c>
      <c r="M70" s="8">
        <v>906.78</v>
      </c>
      <c r="N70" s="8">
        <f t="shared" si="2"/>
        <v>16.044426746035818</v>
      </c>
      <c r="O70" s="69">
        <f t="shared" si="3"/>
        <v>1.7693847180171394E-2</v>
      </c>
      <c r="P70" s="16">
        <v>986.16</v>
      </c>
      <c r="Q70" s="16">
        <f t="shared" si="4"/>
        <v>17.448964335197822</v>
      </c>
      <c r="R70" s="70">
        <f t="shared" si="5"/>
        <v>1.7693847180171394E-2</v>
      </c>
      <c r="S70" s="8">
        <v>1041.24</v>
      </c>
      <c r="T70" s="8">
        <f t="shared" si="6"/>
        <v>18.423541437881664</v>
      </c>
      <c r="U70" s="78">
        <f t="shared" si="9"/>
        <v>1.844943791808399E-2</v>
      </c>
      <c r="V70" s="16">
        <v>790.81</v>
      </c>
      <c r="W70" s="16">
        <v>14.59</v>
      </c>
    </row>
    <row r="71" spans="1:23" ht="18.75">
      <c r="A71" s="90" t="s">
        <v>174</v>
      </c>
      <c r="B71" s="7">
        <v>41548</v>
      </c>
      <c r="C71" s="12"/>
      <c r="D71" s="8"/>
      <c r="E71" s="12"/>
      <c r="F71" s="12"/>
      <c r="G71" s="12"/>
      <c r="H71" s="8">
        <v>25.72</v>
      </c>
      <c r="I71" s="71">
        <f t="shared" si="0"/>
        <v>2.4200749217427001E-2</v>
      </c>
      <c r="J71" s="16">
        <v>974.35</v>
      </c>
      <c r="K71" s="18">
        <v>23.58</v>
      </c>
      <c r="L71" s="70">
        <f t="shared" si="1"/>
        <v>2.4200749217427001E-2</v>
      </c>
      <c r="M71" s="8">
        <v>906.78</v>
      </c>
      <c r="N71" s="8">
        <f t="shared" si="2"/>
        <v>21.944755375378456</v>
      </c>
      <c r="O71" s="69">
        <f t="shared" si="3"/>
        <v>2.4200749217427001E-2</v>
      </c>
      <c r="P71" s="16">
        <v>986.16</v>
      </c>
      <c r="Q71" s="16">
        <f t="shared" si="4"/>
        <v>23.865810848257809</v>
      </c>
      <c r="R71" s="70">
        <f t="shared" si="5"/>
        <v>2.4200749217427001E-2</v>
      </c>
      <c r="S71" s="8">
        <v>1041.24</v>
      </c>
      <c r="T71" s="8">
        <f t="shared" si="6"/>
        <v>25.19878811515369</v>
      </c>
      <c r="U71" s="78">
        <f t="shared" si="9"/>
        <v>1.0622020460034649E-2</v>
      </c>
      <c r="V71" s="16">
        <v>790.81</v>
      </c>
      <c r="W71" s="16">
        <v>8.4</v>
      </c>
    </row>
    <row r="72" spans="1:23" ht="18.75" hidden="1">
      <c r="A72" s="90" t="s">
        <v>175</v>
      </c>
      <c r="B72" s="7">
        <v>41609</v>
      </c>
      <c r="C72" s="12"/>
      <c r="D72" s="8"/>
      <c r="E72" s="12"/>
      <c r="F72" s="12"/>
      <c r="G72" s="12"/>
      <c r="H72" s="8">
        <v>25.72</v>
      </c>
      <c r="I72" s="71">
        <f t="shared" ref="I72:I82" si="10">K72/J72</f>
        <v>2.4200749217427001E-2</v>
      </c>
      <c r="J72" s="16">
        <v>974.35</v>
      </c>
      <c r="K72" s="18">
        <v>23.58</v>
      </c>
      <c r="L72" s="70">
        <f t="shared" ref="L72:L82" si="11">I72</f>
        <v>2.4200749217427001E-2</v>
      </c>
      <c r="M72" s="8">
        <v>906.78</v>
      </c>
      <c r="N72" s="8">
        <f t="shared" ref="N72:N82" si="12">L72*M72</f>
        <v>21.944755375378456</v>
      </c>
      <c r="O72" s="69">
        <f t="shared" ref="O72:O82" si="13">I72</f>
        <v>2.4200749217427001E-2</v>
      </c>
      <c r="P72" s="16">
        <v>986.16</v>
      </c>
      <c r="Q72" s="16">
        <f t="shared" ref="Q72:Q82" si="14">P72*O72</f>
        <v>23.865810848257809</v>
      </c>
      <c r="R72" s="70">
        <f t="shared" ref="R72:R82" si="15">I72</f>
        <v>2.4200749217427001E-2</v>
      </c>
      <c r="S72" s="8">
        <v>1041.24</v>
      </c>
      <c r="T72" s="8">
        <f t="shared" ref="T72:T82" si="16">R72*S72</f>
        <v>25.19878811515369</v>
      </c>
      <c r="U72" s="78"/>
      <c r="V72" s="16"/>
      <c r="W72" s="16"/>
    </row>
    <row r="73" spans="1:23" ht="18.75">
      <c r="A73" s="90" t="s">
        <v>176</v>
      </c>
      <c r="B73" s="7">
        <v>41548</v>
      </c>
      <c r="C73" s="12"/>
      <c r="D73" s="8"/>
      <c r="E73" s="12"/>
      <c r="F73" s="12"/>
      <c r="G73" s="12"/>
      <c r="H73" s="8">
        <v>25.72</v>
      </c>
      <c r="I73" s="71">
        <f t="shared" si="10"/>
        <v>1.543593164673885E-2</v>
      </c>
      <c r="J73" s="16">
        <v>974.35</v>
      </c>
      <c r="K73" s="18">
        <v>15.04</v>
      </c>
      <c r="L73" s="70">
        <f t="shared" si="11"/>
        <v>1.543593164673885E-2</v>
      </c>
      <c r="M73" s="8">
        <v>906.78</v>
      </c>
      <c r="N73" s="8">
        <f t="shared" si="12"/>
        <v>13.996994098629854</v>
      </c>
      <c r="O73" s="69">
        <f t="shared" si="13"/>
        <v>1.543593164673885E-2</v>
      </c>
      <c r="P73" s="16">
        <v>986.16</v>
      </c>
      <c r="Q73" s="16">
        <f t="shared" si="14"/>
        <v>15.222298352747984</v>
      </c>
      <c r="R73" s="70">
        <f t="shared" si="15"/>
        <v>1.543593164673885E-2</v>
      </c>
      <c r="S73" s="8">
        <v>1041.24</v>
      </c>
      <c r="T73" s="8">
        <f t="shared" si="16"/>
        <v>16.072509467850359</v>
      </c>
      <c r="U73" s="78">
        <f t="shared" si="9"/>
        <v>1.8765569479394548E-2</v>
      </c>
      <c r="V73" s="16">
        <v>790.81</v>
      </c>
      <c r="W73" s="16">
        <v>14.84</v>
      </c>
    </row>
    <row r="74" spans="1:23" ht="18.75">
      <c r="A74" s="90" t="s">
        <v>177</v>
      </c>
      <c r="B74" s="7">
        <v>41548</v>
      </c>
      <c r="C74" s="12"/>
      <c r="D74" s="8"/>
      <c r="E74" s="12"/>
      <c r="F74" s="12"/>
      <c r="G74" s="12"/>
      <c r="H74" s="8">
        <v>25.72</v>
      </c>
      <c r="I74" s="71">
        <f t="shared" si="10"/>
        <v>1.543593164673885E-2</v>
      </c>
      <c r="J74" s="16">
        <v>974.35</v>
      </c>
      <c r="K74" s="18">
        <v>15.04</v>
      </c>
      <c r="L74" s="70">
        <f t="shared" si="11"/>
        <v>1.543593164673885E-2</v>
      </c>
      <c r="M74" s="8">
        <v>906.78</v>
      </c>
      <c r="N74" s="8">
        <f t="shared" si="12"/>
        <v>13.996994098629854</v>
      </c>
      <c r="O74" s="69">
        <f t="shared" si="13"/>
        <v>1.543593164673885E-2</v>
      </c>
      <c r="P74" s="16">
        <v>986.16</v>
      </c>
      <c r="Q74" s="16">
        <f t="shared" si="14"/>
        <v>15.222298352747984</v>
      </c>
      <c r="R74" s="70">
        <f t="shared" si="15"/>
        <v>1.543593164673885E-2</v>
      </c>
      <c r="S74" s="8">
        <v>1041.24</v>
      </c>
      <c r="T74" s="8">
        <f t="shared" si="16"/>
        <v>16.072509467850359</v>
      </c>
      <c r="U74" s="78">
        <f t="shared" si="9"/>
        <v>1.8765569479394548E-2</v>
      </c>
      <c r="V74" s="16">
        <v>790.81</v>
      </c>
      <c r="W74" s="16">
        <v>14.84</v>
      </c>
    </row>
    <row r="75" spans="1:23" ht="18.75">
      <c r="A75" s="90" t="s">
        <v>178</v>
      </c>
      <c r="B75" s="7">
        <v>41548</v>
      </c>
      <c r="C75" s="12"/>
      <c r="D75" s="8"/>
      <c r="E75" s="12"/>
      <c r="F75" s="12"/>
      <c r="G75" s="12"/>
      <c r="H75" s="8">
        <v>25.72</v>
      </c>
      <c r="I75" s="71">
        <f t="shared" si="10"/>
        <v>2.4200749217427001E-2</v>
      </c>
      <c r="J75" s="16">
        <v>974.35</v>
      </c>
      <c r="K75" s="18">
        <v>23.58</v>
      </c>
      <c r="L75" s="70">
        <f t="shared" si="11"/>
        <v>2.4200749217427001E-2</v>
      </c>
      <c r="M75" s="8">
        <v>906.78</v>
      </c>
      <c r="N75" s="8">
        <f t="shared" si="12"/>
        <v>21.944755375378456</v>
      </c>
      <c r="O75" s="69">
        <f t="shared" si="13"/>
        <v>2.4200749217427001E-2</v>
      </c>
      <c r="P75" s="16">
        <v>986.16</v>
      </c>
      <c r="Q75" s="16">
        <f t="shared" si="14"/>
        <v>23.865810848257809</v>
      </c>
      <c r="R75" s="70">
        <f t="shared" si="15"/>
        <v>2.4200749217427001E-2</v>
      </c>
      <c r="S75" s="8">
        <v>1041.24</v>
      </c>
      <c r="T75" s="8">
        <f t="shared" si="16"/>
        <v>25.19878811515369</v>
      </c>
      <c r="U75" s="78">
        <f t="shared" si="9"/>
        <v>1.0622020460034649E-2</v>
      </c>
      <c r="V75" s="16">
        <v>790.81</v>
      </c>
      <c r="W75" s="16">
        <v>8.4</v>
      </c>
    </row>
    <row r="76" spans="1:23" ht="18.75" hidden="1">
      <c r="A76" s="90" t="s">
        <v>179</v>
      </c>
      <c r="B76" s="7">
        <v>41609</v>
      </c>
      <c r="C76" s="12"/>
      <c r="D76" s="8"/>
      <c r="E76" s="93"/>
      <c r="F76" s="12"/>
      <c r="G76" s="12"/>
      <c r="H76" s="8">
        <v>25.72</v>
      </c>
      <c r="I76" s="71">
        <f t="shared" si="10"/>
        <v>1.543593164673885E-2</v>
      </c>
      <c r="J76" s="16">
        <v>974.35</v>
      </c>
      <c r="K76" s="18">
        <v>15.04</v>
      </c>
      <c r="L76" s="70">
        <f t="shared" si="11"/>
        <v>1.543593164673885E-2</v>
      </c>
      <c r="M76" s="8">
        <v>906.78</v>
      </c>
      <c r="N76" s="8">
        <f t="shared" si="12"/>
        <v>13.996994098629854</v>
      </c>
      <c r="O76" s="69">
        <f t="shared" si="13"/>
        <v>1.543593164673885E-2</v>
      </c>
      <c r="P76" s="16">
        <v>986.16</v>
      </c>
      <c r="Q76" s="16">
        <f t="shared" si="14"/>
        <v>15.222298352747984</v>
      </c>
      <c r="R76" s="70">
        <f t="shared" si="15"/>
        <v>1.543593164673885E-2</v>
      </c>
      <c r="S76" s="8">
        <v>1041.24</v>
      </c>
      <c r="T76" s="8">
        <f t="shared" si="16"/>
        <v>16.072509467850359</v>
      </c>
      <c r="U76" s="78"/>
      <c r="V76" s="16"/>
      <c r="W76" s="16"/>
    </row>
    <row r="77" spans="1:23" ht="18.75" hidden="1">
      <c r="A77" s="90" t="s">
        <v>180</v>
      </c>
      <c r="B77" s="7">
        <v>41609</v>
      </c>
      <c r="C77" s="12"/>
      <c r="D77" s="8"/>
      <c r="E77" s="93"/>
      <c r="F77" s="12"/>
      <c r="G77" s="12"/>
      <c r="H77" s="8">
        <v>25.72</v>
      </c>
      <c r="I77" s="71">
        <f t="shared" si="10"/>
        <v>1.543593164673885E-2</v>
      </c>
      <c r="J77" s="16">
        <v>974.35</v>
      </c>
      <c r="K77" s="18">
        <v>15.04</v>
      </c>
      <c r="L77" s="70">
        <f t="shared" si="11"/>
        <v>1.543593164673885E-2</v>
      </c>
      <c r="M77" s="8">
        <v>906.78</v>
      </c>
      <c r="N77" s="8">
        <f t="shared" si="12"/>
        <v>13.996994098629854</v>
      </c>
      <c r="O77" s="69">
        <f t="shared" si="13"/>
        <v>1.543593164673885E-2</v>
      </c>
      <c r="P77" s="16">
        <v>986.16</v>
      </c>
      <c r="Q77" s="16">
        <f t="shared" si="14"/>
        <v>15.222298352747984</v>
      </c>
      <c r="R77" s="70">
        <f t="shared" si="15"/>
        <v>1.543593164673885E-2</v>
      </c>
      <c r="S77" s="8">
        <v>1041.24</v>
      </c>
      <c r="T77" s="8">
        <f t="shared" si="16"/>
        <v>16.072509467850359</v>
      </c>
      <c r="U77" s="78"/>
      <c r="V77" s="16"/>
      <c r="W77" s="16"/>
    </row>
    <row r="78" spans="1:23" ht="18.75">
      <c r="A78" s="90" t="s">
        <v>181</v>
      </c>
      <c r="B78" s="7">
        <v>41153</v>
      </c>
      <c r="C78" s="12"/>
      <c r="D78" s="8"/>
      <c r="E78" s="93"/>
      <c r="F78" s="100" t="s">
        <v>198</v>
      </c>
      <c r="G78" s="12">
        <v>23.68</v>
      </c>
      <c r="H78" s="8">
        <v>23.68</v>
      </c>
      <c r="I78" s="71">
        <f t="shared" si="10"/>
        <v>1.0294042181967465E-2</v>
      </c>
      <c r="J78" s="16">
        <v>974.35</v>
      </c>
      <c r="K78" s="18">
        <v>10.029999999999999</v>
      </c>
      <c r="L78" s="70">
        <f t="shared" si="11"/>
        <v>1.0294042181967465E-2</v>
      </c>
      <c r="M78" s="8">
        <v>906.78</v>
      </c>
      <c r="N78" s="8">
        <f t="shared" si="12"/>
        <v>9.3344315697644582</v>
      </c>
      <c r="O78" s="69">
        <f t="shared" si="13"/>
        <v>1.0294042181967465E-2</v>
      </c>
      <c r="P78" s="16">
        <v>986.16</v>
      </c>
      <c r="Q78" s="16">
        <f t="shared" si="14"/>
        <v>10.151572638169036</v>
      </c>
      <c r="R78" s="70">
        <f t="shared" si="15"/>
        <v>1.0294042181967465E-2</v>
      </c>
      <c r="S78" s="8">
        <v>1041.24</v>
      </c>
      <c r="T78" s="8">
        <f t="shared" si="16"/>
        <v>10.718568481551804</v>
      </c>
      <c r="U78" s="78">
        <f>W78/V78</f>
        <v>1.5528382291574461E-2</v>
      </c>
      <c r="V78" s="16">
        <v>790.81</v>
      </c>
      <c r="W78" s="16">
        <v>12.28</v>
      </c>
    </row>
    <row r="79" spans="1:23" ht="18.75">
      <c r="A79" s="90" t="s">
        <v>182</v>
      </c>
      <c r="B79" s="7">
        <v>41153</v>
      </c>
      <c r="C79" s="12"/>
      <c r="D79" s="8"/>
      <c r="E79" s="93"/>
      <c r="F79" s="101"/>
      <c r="G79" s="12">
        <v>23.68</v>
      </c>
      <c r="H79" s="8">
        <v>23.68</v>
      </c>
      <c r="I79" s="71">
        <f t="shared" si="10"/>
        <v>2.021860727664597E-2</v>
      </c>
      <c r="J79" s="16">
        <v>974.35</v>
      </c>
      <c r="K79" s="18">
        <v>19.7</v>
      </c>
      <c r="L79" s="70">
        <f t="shared" si="11"/>
        <v>2.021860727664597E-2</v>
      </c>
      <c r="M79" s="8">
        <v>906.78</v>
      </c>
      <c r="N79" s="8">
        <f t="shared" si="12"/>
        <v>18.333828706317032</v>
      </c>
      <c r="O79" s="69">
        <f t="shared" si="13"/>
        <v>2.021860727664597E-2</v>
      </c>
      <c r="P79" s="16">
        <v>986.16</v>
      </c>
      <c r="Q79" s="16">
        <f t="shared" si="14"/>
        <v>19.938781751937189</v>
      </c>
      <c r="R79" s="70">
        <f t="shared" si="15"/>
        <v>2.021860727664597E-2</v>
      </c>
      <c r="S79" s="8">
        <v>1041.24</v>
      </c>
      <c r="T79" s="8">
        <f t="shared" si="16"/>
        <v>21.05242264073485</v>
      </c>
      <c r="U79" s="78">
        <f t="shared" si="9"/>
        <v>1.5149024418001797E-2</v>
      </c>
      <c r="V79" s="16">
        <v>790.81</v>
      </c>
      <c r="W79" s="16">
        <v>11.98</v>
      </c>
    </row>
    <row r="80" spans="1:23" ht="18.75">
      <c r="A80" s="90" t="s">
        <v>183</v>
      </c>
      <c r="B80" s="7">
        <v>41153</v>
      </c>
      <c r="C80" s="15"/>
      <c r="D80" s="11"/>
      <c r="E80" s="93"/>
      <c r="F80" s="101"/>
      <c r="G80" s="12">
        <v>23.68</v>
      </c>
      <c r="H80" s="8">
        <v>23.68</v>
      </c>
      <c r="I80" s="71">
        <f t="shared" si="10"/>
        <v>2.021860727664597E-2</v>
      </c>
      <c r="J80" s="16">
        <v>974.35</v>
      </c>
      <c r="K80" s="18">
        <v>19.7</v>
      </c>
      <c r="L80" s="70">
        <f t="shared" si="11"/>
        <v>2.021860727664597E-2</v>
      </c>
      <c r="M80" s="8">
        <v>906.78</v>
      </c>
      <c r="N80" s="8">
        <f t="shared" si="12"/>
        <v>18.333828706317032</v>
      </c>
      <c r="O80" s="69">
        <f t="shared" si="13"/>
        <v>2.021860727664597E-2</v>
      </c>
      <c r="P80" s="16">
        <v>986.16</v>
      </c>
      <c r="Q80" s="16">
        <f t="shared" si="14"/>
        <v>19.938781751937189</v>
      </c>
      <c r="R80" s="70">
        <f t="shared" si="15"/>
        <v>2.021860727664597E-2</v>
      </c>
      <c r="S80" s="8">
        <v>1041.24</v>
      </c>
      <c r="T80" s="8">
        <f t="shared" si="16"/>
        <v>21.05242264073485</v>
      </c>
      <c r="U80" s="78">
        <f t="shared" si="9"/>
        <v>1.5149024418001797E-2</v>
      </c>
      <c r="V80" s="16">
        <v>790.81</v>
      </c>
      <c r="W80" s="16">
        <v>11.98</v>
      </c>
    </row>
    <row r="81" spans="1:23" ht="18.75">
      <c r="A81" s="90" t="s">
        <v>184</v>
      </c>
      <c r="B81" s="7">
        <v>41153</v>
      </c>
      <c r="C81" s="15"/>
      <c r="D81" s="11"/>
      <c r="E81" s="93"/>
      <c r="F81" s="102"/>
      <c r="G81" s="12">
        <v>23.68</v>
      </c>
      <c r="H81" s="8">
        <v>23.68</v>
      </c>
      <c r="I81" s="71">
        <f t="shared" si="10"/>
        <v>1.0294042181967465E-2</v>
      </c>
      <c r="J81" s="16">
        <v>974.35</v>
      </c>
      <c r="K81" s="18">
        <v>10.029999999999999</v>
      </c>
      <c r="L81" s="70">
        <f t="shared" si="11"/>
        <v>1.0294042181967465E-2</v>
      </c>
      <c r="M81" s="8">
        <v>906.78</v>
      </c>
      <c r="N81" s="8">
        <f t="shared" si="12"/>
        <v>9.3344315697644582</v>
      </c>
      <c r="O81" s="69">
        <f t="shared" si="13"/>
        <v>1.0294042181967465E-2</v>
      </c>
      <c r="P81" s="16">
        <v>986.16</v>
      </c>
      <c r="Q81" s="16">
        <f t="shared" si="14"/>
        <v>10.151572638169036</v>
      </c>
      <c r="R81" s="70">
        <f t="shared" si="15"/>
        <v>1.0294042181967465E-2</v>
      </c>
      <c r="S81" s="8">
        <v>1041.24</v>
      </c>
      <c r="T81" s="8">
        <f t="shared" si="16"/>
        <v>10.718568481551804</v>
      </c>
      <c r="U81" s="78">
        <f t="shared" si="9"/>
        <v>1.5528382291574461E-2</v>
      </c>
      <c r="V81" s="16">
        <v>790.81</v>
      </c>
      <c r="W81" s="16">
        <v>12.28</v>
      </c>
    </row>
    <row r="82" spans="1:23" ht="18.75">
      <c r="A82" s="90" t="s">
        <v>185</v>
      </c>
      <c r="B82" s="7">
        <v>41487</v>
      </c>
      <c r="C82" s="15"/>
      <c r="D82" s="11"/>
      <c r="E82" s="15"/>
      <c r="F82" s="15"/>
      <c r="G82" s="15"/>
      <c r="H82" s="8">
        <v>23.68</v>
      </c>
      <c r="I82" s="71">
        <f t="shared" si="10"/>
        <v>1.0294042181967465E-2</v>
      </c>
      <c r="J82" s="16">
        <v>974.35</v>
      </c>
      <c r="K82" s="18">
        <v>10.029999999999999</v>
      </c>
      <c r="L82" s="70">
        <f t="shared" si="11"/>
        <v>1.0294042181967465E-2</v>
      </c>
      <c r="M82" s="8">
        <v>906.78</v>
      </c>
      <c r="N82" s="8">
        <f t="shared" si="12"/>
        <v>9.3344315697644582</v>
      </c>
      <c r="O82" s="69">
        <f t="shared" si="13"/>
        <v>1.0294042181967465E-2</v>
      </c>
      <c r="P82" s="16">
        <v>986.16</v>
      </c>
      <c r="Q82" s="16">
        <f t="shared" si="14"/>
        <v>10.151572638169036</v>
      </c>
      <c r="R82" s="70">
        <f t="shared" si="15"/>
        <v>1.0294042181967465E-2</v>
      </c>
      <c r="S82" s="8">
        <v>1041.24</v>
      </c>
      <c r="T82" s="8">
        <f t="shared" si="16"/>
        <v>10.718568481551804</v>
      </c>
      <c r="U82" s="78">
        <f t="shared" si="9"/>
        <v>1.5528382291574461E-2</v>
      </c>
      <c r="V82" s="16">
        <v>790.81</v>
      </c>
      <c r="W82" s="16">
        <v>12.28</v>
      </c>
    </row>
    <row r="84" spans="1:23" ht="26.25" customHeight="1">
      <c r="A84" s="110" t="s">
        <v>201</v>
      </c>
      <c r="B84" s="110"/>
      <c r="C84" s="110"/>
      <c r="D84" s="110"/>
      <c r="E84" s="110"/>
      <c r="F84" s="110"/>
      <c r="G84" s="110"/>
      <c r="H84" s="110"/>
      <c r="I84" s="110"/>
      <c r="J84" s="110"/>
      <c r="K84" s="110"/>
      <c r="L84" s="110"/>
      <c r="M84" s="110"/>
      <c r="N84" s="110"/>
      <c r="O84" s="110"/>
      <c r="P84" s="110"/>
      <c r="Q84" s="110"/>
      <c r="R84" s="110"/>
      <c r="S84" s="110"/>
      <c r="T84" s="110"/>
      <c r="U84" s="110"/>
      <c r="V84" s="110"/>
      <c r="W84" s="110"/>
    </row>
    <row r="85" spans="1:23" ht="93" customHeight="1">
      <c r="A85" s="106" t="s">
        <v>203</v>
      </c>
      <c r="B85" s="106"/>
      <c r="C85" s="106"/>
      <c r="D85" s="106"/>
      <c r="E85" s="106"/>
      <c r="F85" s="106"/>
      <c r="G85" s="106"/>
      <c r="H85" s="106"/>
      <c r="I85" s="106"/>
      <c r="J85" s="106"/>
      <c r="K85" s="106"/>
      <c r="L85" s="106"/>
      <c r="M85" s="106"/>
      <c r="N85" s="106"/>
      <c r="O85" s="106"/>
      <c r="P85" s="106"/>
      <c r="Q85" s="106"/>
      <c r="R85" s="106"/>
      <c r="S85" s="106"/>
      <c r="T85" s="106"/>
    </row>
  </sheetData>
  <mergeCells count="29">
    <mergeCell ref="A2:W2"/>
    <mergeCell ref="O3:Q3"/>
    <mergeCell ref="U4:W4"/>
    <mergeCell ref="R4:T4"/>
    <mergeCell ref="I4:K4"/>
    <mergeCell ref="B4:B5"/>
    <mergeCell ref="W16:W17"/>
    <mergeCell ref="W41:W42"/>
    <mergeCell ref="U41:U42"/>
    <mergeCell ref="K41:K42"/>
    <mergeCell ref="I41:I42"/>
    <mergeCell ref="N41:N42"/>
    <mergeCell ref="Q41:Q42"/>
    <mergeCell ref="T41:T42"/>
    <mergeCell ref="R41:R42"/>
    <mergeCell ref="O41:O42"/>
    <mergeCell ref="L41:L42"/>
    <mergeCell ref="I3:K3"/>
    <mergeCell ref="L3:N3"/>
    <mergeCell ref="R3:T3"/>
    <mergeCell ref="U3:W3"/>
    <mergeCell ref="L4:N4"/>
    <mergeCell ref="O4:Q4"/>
    <mergeCell ref="G37:G42"/>
    <mergeCell ref="H37:H42"/>
    <mergeCell ref="A85:T85"/>
    <mergeCell ref="F78:F81"/>
    <mergeCell ref="F7:F42"/>
    <mergeCell ref="A84:W84"/>
  </mergeCells>
  <printOptions horizontalCentered="1"/>
  <pageMargins left="0.35433070866141736" right="0.23622047244094491" top="0.31496062992125984" bottom="0.27559055118110237" header="0.31496062992125984" footer="0.31496062992125984"/>
  <pageSetup paperSize="9" scale="84" fitToHeight="0" orientation="landscape" r:id="rId1"/>
</worksheet>
</file>

<file path=xl/worksheets/sheet2.xml><?xml version="1.0" encoding="utf-8"?>
<worksheet xmlns="http://schemas.openxmlformats.org/spreadsheetml/2006/main" xmlns:r="http://schemas.openxmlformats.org/officeDocument/2006/relationships">
  <sheetPr codeName="Лист2">
    <pageSetUpPr fitToPage="1"/>
  </sheetPr>
  <dimension ref="A2:AW181"/>
  <sheetViews>
    <sheetView topLeftCell="A55" zoomScaleNormal="100" workbookViewId="0">
      <selection activeCell="AW87" sqref="A4:AW87"/>
    </sheetView>
  </sheetViews>
  <sheetFormatPr defaultRowHeight="15"/>
  <cols>
    <col min="1" max="1" width="42.28515625" customWidth="1"/>
    <col min="2" max="2" width="13.28515625" customWidth="1"/>
    <col min="3" max="3" width="12.42578125" hidden="1" customWidth="1"/>
    <col min="4" max="9" width="9.140625" hidden="1" customWidth="1"/>
    <col min="10" max="10" width="10.28515625" hidden="1" customWidth="1"/>
    <col min="11" max="17" width="9.140625" hidden="1" customWidth="1"/>
    <col min="18" max="18" width="10.28515625" hidden="1" customWidth="1"/>
    <col min="19" max="33" width="9.140625" hidden="1" customWidth="1"/>
    <col min="34" max="48" width="9.140625" customWidth="1"/>
    <col min="49" max="49" width="18.7109375" customWidth="1"/>
  </cols>
  <sheetData>
    <row r="2" spans="1:49" s="23" customFormat="1" ht="15.75">
      <c r="E2" s="25"/>
      <c r="F2" s="25"/>
      <c r="I2" s="25"/>
      <c r="J2" s="25"/>
      <c r="M2" s="25"/>
      <c r="N2" s="25"/>
      <c r="Q2" s="25"/>
      <c r="R2" s="25"/>
      <c r="V2" s="25"/>
      <c r="W2" s="25"/>
      <c r="AA2" s="25"/>
      <c r="AB2" s="25"/>
      <c r="AF2" s="25"/>
      <c r="AG2" s="25"/>
      <c r="AK2" s="25"/>
      <c r="AL2" s="25"/>
      <c r="AP2" s="25"/>
      <c r="AQ2" s="25"/>
      <c r="AU2" s="25"/>
      <c r="AV2" s="25"/>
    </row>
    <row r="3" spans="1:49" s="23" customFormat="1" ht="15.75">
      <c r="E3" s="25"/>
      <c r="F3" s="25"/>
      <c r="I3" s="25"/>
      <c r="J3" s="25"/>
      <c r="M3" s="25"/>
      <c r="N3" s="25"/>
      <c r="Q3" s="25"/>
      <c r="R3" s="25"/>
      <c r="V3" s="25"/>
      <c r="W3" s="25"/>
      <c r="AA3" s="25"/>
      <c r="AB3" s="25"/>
      <c r="AF3" s="25"/>
      <c r="AG3" s="25"/>
      <c r="AK3" s="25"/>
      <c r="AL3" s="25"/>
      <c r="AP3" s="25"/>
      <c r="AQ3" s="25"/>
      <c r="AU3" s="25"/>
      <c r="AV3" s="25"/>
    </row>
    <row r="4" spans="1:49" s="23" customFormat="1" ht="87.75" customHeight="1">
      <c r="A4" s="126" t="s">
        <v>3</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row>
    <row r="5" spans="1:49" s="24" customFormat="1" ht="20.25" customHeight="1">
      <c r="A5" s="20" t="s">
        <v>15</v>
      </c>
      <c r="B5" s="20"/>
      <c r="C5" s="199" t="s">
        <v>106</v>
      </c>
      <c r="D5" s="199"/>
      <c r="E5" s="199"/>
      <c r="F5" s="199"/>
      <c r="G5" s="113" t="s">
        <v>105</v>
      </c>
      <c r="H5" s="114"/>
      <c r="I5" s="114"/>
      <c r="J5" s="115"/>
      <c r="K5" s="199" t="s">
        <v>104</v>
      </c>
      <c r="L5" s="199"/>
      <c r="M5" s="199"/>
      <c r="N5" s="199"/>
      <c r="O5" s="137" t="s">
        <v>16</v>
      </c>
      <c r="P5" s="137"/>
      <c r="Q5" s="137"/>
      <c r="R5" s="137"/>
      <c r="S5" s="199" t="s">
        <v>17</v>
      </c>
      <c r="T5" s="199"/>
      <c r="U5" s="199"/>
      <c r="V5" s="199"/>
      <c r="W5" s="199"/>
      <c r="X5" s="137" t="s">
        <v>18</v>
      </c>
      <c r="Y5" s="137"/>
      <c r="Z5" s="137"/>
      <c r="AA5" s="137"/>
      <c r="AB5" s="137"/>
      <c r="AC5" s="200" t="s">
        <v>19</v>
      </c>
      <c r="AD5" s="200"/>
      <c r="AE5" s="200"/>
      <c r="AF5" s="200"/>
      <c r="AG5" s="200"/>
      <c r="AH5" s="137" t="s">
        <v>20</v>
      </c>
      <c r="AI5" s="137"/>
      <c r="AJ5" s="137"/>
      <c r="AK5" s="137"/>
      <c r="AL5" s="137"/>
      <c r="AM5" s="200" t="s">
        <v>193</v>
      </c>
      <c r="AN5" s="200"/>
      <c r="AO5" s="200"/>
      <c r="AP5" s="200"/>
      <c r="AQ5" s="200"/>
      <c r="AR5" s="137" t="s">
        <v>102</v>
      </c>
      <c r="AS5" s="137"/>
      <c r="AT5" s="137"/>
      <c r="AU5" s="137"/>
      <c r="AV5" s="137"/>
      <c r="AW5" s="193" t="s">
        <v>36</v>
      </c>
    </row>
    <row r="6" spans="1:49" s="24" customFormat="1" ht="33.75" customHeight="1">
      <c r="A6" s="21" t="s">
        <v>0</v>
      </c>
      <c r="B6" s="127" t="s">
        <v>2</v>
      </c>
      <c r="C6" s="138" t="s">
        <v>4</v>
      </c>
      <c r="D6" s="197" t="s">
        <v>6</v>
      </c>
      <c r="E6" s="139" t="s">
        <v>5</v>
      </c>
      <c r="F6" s="139" t="s">
        <v>11</v>
      </c>
      <c r="G6" s="197" t="s">
        <v>4</v>
      </c>
      <c r="H6" s="197" t="s">
        <v>6</v>
      </c>
      <c r="I6" s="191" t="s">
        <v>5</v>
      </c>
      <c r="J6" s="191" t="s">
        <v>11</v>
      </c>
      <c r="K6" s="138" t="s">
        <v>4</v>
      </c>
      <c r="L6" s="197" t="s">
        <v>6</v>
      </c>
      <c r="M6" s="139" t="s">
        <v>5</v>
      </c>
      <c r="N6" s="139" t="s">
        <v>11</v>
      </c>
      <c r="O6" s="138" t="s">
        <v>4</v>
      </c>
      <c r="P6" s="197" t="s">
        <v>6</v>
      </c>
      <c r="Q6" s="139" t="s">
        <v>5</v>
      </c>
      <c r="R6" s="139" t="s">
        <v>11</v>
      </c>
      <c r="S6" s="138" t="s">
        <v>4</v>
      </c>
      <c r="T6" s="138" t="s">
        <v>6</v>
      </c>
      <c r="U6" s="138"/>
      <c r="V6" s="139" t="s">
        <v>5</v>
      </c>
      <c r="W6" s="139" t="s">
        <v>11</v>
      </c>
      <c r="X6" s="138" t="s">
        <v>4</v>
      </c>
      <c r="Y6" s="138" t="s">
        <v>6</v>
      </c>
      <c r="Z6" s="138"/>
      <c r="AA6" s="139" t="s">
        <v>5</v>
      </c>
      <c r="AB6" s="139" t="s">
        <v>11</v>
      </c>
      <c r="AC6" s="138" t="s">
        <v>4</v>
      </c>
      <c r="AD6" s="138" t="s">
        <v>6</v>
      </c>
      <c r="AE6" s="138"/>
      <c r="AF6" s="139" t="s">
        <v>5</v>
      </c>
      <c r="AG6" s="139" t="s">
        <v>11</v>
      </c>
      <c r="AH6" s="138" t="s">
        <v>4</v>
      </c>
      <c r="AI6" s="138" t="s">
        <v>6</v>
      </c>
      <c r="AJ6" s="138"/>
      <c r="AK6" s="139" t="s">
        <v>5</v>
      </c>
      <c r="AL6" s="139" t="s">
        <v>11</v>
      </c>
      <c r="AM6" s="138" t="s">
        <v>4</v>
      </c>
      <c r="AN6" s="138" t="s">
        <v>6</v>
      </c>
      <c r="AO6" s="138"/>
      <c r="AP6" s="139" t="s">
        <v>5</v>
      </c>
      <c r="AQ6" s="139" t="s">
        <v>11</v>
      </c>
      <c r="AR6" s="138" t="s">
        <v>4</v>
      </c>
      <c r="AS6" s="138" t="s">
        <v>6</v>
      </c>
      <c r="AT6" s="138"/>
      <c r="AU6" s="139" t="s">
        <v>5</v>
      </c>
      <c r="AV6" s="139" t="s">
        <v>11</v>
      </c>
      <c r="AW6" s="193"/>
    </row>
    <row r="7" spans="1:49" s="24" customFormat="1" ht="99" customHeight="1">
      <c r="A7" s="21" t="s">
        <v>1</v>
      </c>
      <c r="B7" s="127"/>
      <c r="C7" s="138"/>
      <c r="D7" s="198"/>
      <c r="E7" s="139"/>
      <c r="F7" s="139"/>
      <c r="G7" s="198"/>
      <c r="H7" s="198"/>
      <c r="I7" s="192"/>
      <c r="J7" s="192"/>
      <c r="K7" s="138"/>
      <c r="L7" s="198"/>
      <c r="M7" s="139"/>
      <c r="N7" s="139"/>
      <c r="O7" s="138"/>
      <c r="P7" s="198"/>
      <c r="Q7" s="139"/>
      <c r="R7" s="139"/>
      <c r="S7" s="138"/>
      <c r="T7" s="22" t="s">
        <v>14</v>
      </c>
      <c r="U7" s="22" t="s">
        <v>13</v>
      </c>
      <c r="V7" s="139"/>
      <c r="W7" s="139"/>
      <c r="X7" s="138"/>
      <c r="Y7" s="22" t="s">
        <v>14</v>
      </c>
      <c r="Z7" s="22" t="s">
        <v>13</v>
      </c>
      <c r="AA7" s="139"/>
      <c r="AB7" s="139"/>
      <c r="AC7" s="138"/>
      <c r="AD7" s="22" t="s">
        <v>14</v>
      </c>
      <c r="AE7" s="22" t="s">
        <v>13</v>
      </c>
      <c r="AF7" s="139"/>
      <c r="AG7" s="139"/>
      <c r="AH7" s="138"/>
      <c r="AI7" s="22" t="s">
        <v>14</v>
      </c>
      <c r="AJ7" s="22" t="s">
        <v>13</v>
      </c>
      <c r="AK7" s="139"/>
      <c r="AL7" s="139"/>
      <c r="AM7" s="138"/>
      <c r="AN7" s="22" t="s">
        <v>14</v>
      </c>
      <c r="AO7" s="22" t="s">
        <v>13</v>
      </c>
      <c r="AP7" s="139"/>
      <c r="AQ7" s="139"/>
      <c r="AR7" s="138"/>
      <c r="AS7" s="22" t="s">
        <v>14</v>
      </c>
      <c r="AT7" s="22" t="s">
        <v>13</v>
      </c>
      <c r="AU7" s="139"/>
      <c r="AV7" s="139"/>
      <c r="AW7" s="193"/>
    </row>
    <row r="8" spans="1:49" s="23" customFormat="1" ht="30" customHeight="1">
      <c r="A8" s="19" t="s">
        <v>21</v>
      </c>
      <c r="B8" s="2" t="s">
        <v>10</v>
      </c>
      <c r="C8" s="4" t="s">
        <v>7</v>
      </c>
      <c r="D8" s="3" t="s">
        <v>7</v>
      </c>
      <c r="E8" s="5" t="s">
        <v>9</v>
      </c>
      <c r="F8" s="5" t="s">
        <v>12</v>
      </c>
      <c r="G8" s="4" t="s">
        <v>7</v>
      </c>
      <c r="H8" s="4" t="s">
        <v>7</v>
      </c>
      <c r="I8" s="5" t="s">
        <v>9</v>
      </c>
      <c r="J8" s="5" t="s">
        <v>12</v>
      </c>
      <c r="K8" s="4" t="s">
        <v>7</v>
      </c>
      <c r="L8" s="4" t="s">
        <v>7</v>
      </c>
      <c r="M8" s="5" t="s">
        <v>9</v>
      </c>
      <c r="N8" s="5" t="s">
        <v>12</v>
      </c>
      <c r="O8" s="4" t="s">
        <v>7</v>
      </c>
      <c r="P8" s="4" t="s">
        <v>7</v>
      </c>
      <c r="Q8" s="4" t="s">
        <v>7</v>
      </c>
      <c r="R8" s="5" t="s">
        <v>12</v>
      </c>
      <c r="S8" s="4" t="s">
        <v>7</v>
      </c>
      <c r="T8" s="3" t="s">
        <v>7</v>
      </c>
      <c r="U8" s="3" t="s">
        <v>8</v>
      </c>
      <c r="V8" s="5" t="s">
        <v>9</v>
      </c>
      <c r="W8" s="5" t="s">
        <v>12</v>
      </c>
      <c r="X8" s="4" t="s">
        <v>7</v>
      </c>
      <c r="Y8" s="3" t="s">
        <v>7</v>
      </c>
      <c r="Z8" s="3" t="s">
        <v>8</v>
      </c>
      <c r="AA8" s="5" t="s">
        <v>9</v>
      </c>
      <c r="AB8" s="5" t="s">
        <v>12</v>
      </c>
      <c r="AC8" s="4" t="s">
        <v>7</v>
      </c>
      <c r="AD8" s="3" t="s">
        <v>7</v>
      </c>
      <c r="AE8" s="3" t="s">
        <v>8</v>
      </c>
      <c r="AF8" s="5" t="s">
        <v>9</v>
      </c>
      <c r="AG8" s="5" t="s">
        <v>12</v>
      </c>
      <c r="AH8" s="4" t="s">
        <v>7</v>
      </c>
      <c r="AI8" s="3" t="s">
        <v>7</v>
      </c>
      <c r="AJ8" s="3" t="s">
        <v>8</v>
      </c>
      <c r="AK8" s="5" t="s">
        <v>9</v>
      </c>
      <c r="AL8" s="5" t="s">
        <v>12</v>
      </c>
      <c r="AM8" s="4" t="s">
        <v>7</v>
      </c>
      <c r="AN8" s="3" t="s">
        <v>7</v>
      </c>
      <c r="AO8" s="3" t="s">
        <v>8</v>
      </c>
      <c r="AP8" s="5" t="s">
        <v>9</v>
      </c>
      <c r="AQ8" s="5" t="s">
        <v>12</v>
      </c>
      <c r="AR8" s="4" t="s">
        <v>7</v>
      </c>
      <c r="AS8" s="3" t="s">
        <v>7</v>
      </c>
      <c r="AT8" s="3" t="s">
        <v>8</v>
      </c>
      <c r="AU8" s="5" t="s">
        <v>9</v>
      </c>
      <c r="AV8" s="5" t="s">
        <v>12</v>
      </c>
      <c r="AW8" s="30" t="s">
        <v>37</v>
      </c>
    </row>
    <row r="9" spans="1:49" s="23" customFormat="1" ht="16.5" customHeight="1">
      <c r="A9" s="81" t="s">
        <v>110</v>
      </c>
      <c r="B9" s="6" t="s">
        <v>186</v>
      </c>
      <c r="C9" s="12">
        <v>6.31</v>
      </c>
      <c r="D9" s="12">
        <v>53.31</v>
      </c>
      <c r="E9" s="12">
        <v>7.5</v>
      </c>
      <c r="F9" s="12">
        <v>0.62</v>
      </c>
      <c r="G9" s="8">
        <v>7.38</v>
      </c>
      <c r="H9" s="8">
        <v>60.497450000000001</v>
      </c>
      <c r="I9" s="8">
        <v>8.52</v>
      </c>
      <c r="J9" s="8">
        <v>0.68</v>
      </c>
      <c r="K9" s="12">
        <v>7.81</v>
      </c>
      <c r="L9" s="12">
        <v>63.277149999999999</v>
      </c>
      <c r="M9" s="12">
        <v>9.02</v>
      </c>
      <c r="N9" s="12">
        <v>0.72</v>
      </c>
      <c r="O9" s="8">
        <v>8.25</v>
      </c>
      <c r="P9" s="8">
        <v>65.220849999999999</v>
      </c>
      <c r="Q9" s="8">
        <v>9.52</v>
      </c>
      <c r="R9" s="8">
        <v>0.72</v>
      </c>
      <c r="S9" s="12">
        <v>9.83</v>
      </c>
      <c r="T9" s="12">
        <v>16.329999999999998</v>
      </c>
      <c r="U9" s="12">
        <v>989.65</v>
      </c>
      <c r="V9" s="12">
        <v>9.85</v>
      </c>
      <c r="W9" s="12">
        <v>0.82</v>
      </c>
      <c r="X9" s="8">
        <v>9.83</v>
      </c>
      <c r="Y9" s="8">
        <v>16.329999999999998</v>
      </c>
      <c r="Z9" s="8">
        <v>974.35</v>
      </c>
      <c r="AA9" s="8">
        <v>9.85</v>
      </c>
      <c r="AB9" s="8">
        <v>0.82</v>
      </c>
      <c r="AC9" s="16">
        <v>9.83</v>
      </c>
      <c r="AD9" s="16">
        <v>16.329999999999998</v>
      </c>
      <c r="AE9" s="16">
        <v>906.78</v>
      </c>
      <c r="AF9" s="16">
        <v>9.85</v>
      </c>
      <c r="AG9" s="16">
        <v>0.82</v>
      </c>
      <c r="AH9" s="8">
        <v>9.83</v>
      </c>
      <c r="AI9" s="8">
        <v>14.42</v>
      </c>
      <c r="AJ9" s="8">
        <v>986.16</v>
      </c>
      <c r="AK9" s="8">
        <v>9.85</v>
      </c>
      <c r="AL9" s="8">
        <v>0.82</v>
      </c>
      <c r="AM9" s="16">
        <v>10.57</v>
      </c>
      <c r="AN9" s="16">
        <v>14.81</v>
      </c>
      <c r="AO9" s="16">
        <v>1041.24</v>
      </c>
      <c r="AP9" s="16">
        <v>11.32</v>
      </c>
      <c r="AQ9" s="16">
        <v>0.84</v>
      </c>
      <c r="AR9" s="8">
        <v>10.57</v>
      </c>
      <c r="AS9" s="8">
        <v>14.81</v>
      </c>
      <c r="AT9" s="8">
        <v>1041.24</v>
      </c>
      <c r="AU9" s="8">
        <v>11.32</v>
      </c>
      <c r="AV9" s="8">
        <v>0.84</v>
      </c>
      <c r="AW9" s="133" t="s">
        <v>194</v>
      </c>
    </row>
    <row r="10" spans="1:49" s="23" customFormat="1" ht="16.5" customHeight="1">
      <c r="A10" s="81" t="s">
        <v>111</v>
      </c>
      <c r="B10" s="6" t="s">
        <v>186</v>
      </c>
      <c r="C10" s="12">
        <v>6.31</v>
      </c>
      <c r="D10" s="12">
        <v>53.31</v>
      </c>
      <c r="E10" s="12">
        <v>7.5</v>
      </c>
      <c r="F10" s="12">
        <v>0.62</v>
      </c>
      <c r="G10" s="8">
        <v>7.38</v>
      </c>
      <c r="H10" s="8">
        <v>60.497450000000001</v>
      </c>
      <c r="I10" s="8">
        <v>8.52</v>
      </c>
      <c r="J10" s="8">
        <v>0.68</v>
      </c>
      <c r="K10" s="12">
        <v>7.81</v>
      </c>
      <c r="L10" s="12">
        <v>63.277149999999999</v>
      </c>
      <c r="M10" s="12">
        <v>9.02</v>
      </c>
      <c r="N10" s="12">
        <v>0.72</v>
      </c>
      <c r="O10" s="8">
        <v>8.25</v>
      </c>
      <c r="P10" s="8">
        <v>65.220849999999999</v>
      </c>
      <c r="Q10" s="8">
        <v>9.52</v>
      </c>
      <c r="R10" s="8">
        <v>0.72</v>
      </c>
      <c r="S10" s="12">
        <v>9.83</v>
      </c>
      <c r="T10" s="12">
        <v>16.329999999999998</v>
      </c>
      <c r="U10" s="12">
        <v>989.65</v>
      </c>
      <c r="V10" s="12">
        <v>9.85</v>
      </c>
      <c r="W10" s="12">
        <v>0.82</v>
      </c>
      <c r="X10" s="8">
        <v>9.83</v>
      </c>
      <c r="Y10" s="8">
        <v>16.329999999999998</v>
      </c>
      <c r="Z10" s="8">
        <v>974.35</v>
      </c>
      <c r="AA10" s="8">
        <v>9.85</v>
      </c>
      <c r="AB10" s="8">
        <v>0.82</v>
      </c>
      <c r="AC10" s="16">
        <v>9.83</v>
      </c>
      <c r="AD10" s="16">
        <v>16.329999999999998</v>
      </c>
      <c r="AE10" s="16">
        <v>906.78</v>
      </c>
      <c r="AF10" s="16">
        <v>9.85</v>
      </c>
      <c r="AG10" s="16">
        <v>0.82</v>
      </c>
      <c r="AH10" s="8">
        <v>9.83</v>
      </c>
      <c r="AI10" s="8">
        <v>14.42</v>
      </c>
      <c r="AJ10" s="8">
        <v>986.16</v>
      </c>
      <c r="AK10" s="8">
        <v>9.85</v>
      </c>
      <c r="AL10" s="8">
        <v>0.82</v>
      </c>
      <c r="AM10" s="16">
        <v>10.57</v>
      </c>
      <c r="AN10" s="16">
        <v>14.81</v>
      </c>
      <c r="AO10" s="16">
        <v>1041.24</v>
      </c>
      <c r="AP10" s="16">
        <v>11.32</v>
      </c>
      <c r="AQ10" s="16">
        <v>0.84</v>
      </c>
      <c r="AR10" s="8">
        <v>10.57</v>
      </c>
      <c r="AS10" s="8">
        <v>14.81</v>
      </c>
      <c r="AT10" s="8">
        <v>1041.24</v>
      </c>
      <c r="AU10" s="8">
        <v>11.32</v>
      </c>
      <c r="AV10" s="8">
        <v>0.84</v>
      </c>
      <c r="AW10" s="133"/>
    </row>
    <row r="11" spans="1:49" s="23" customFormat="1" ht="16.5" customHeight="1">
      <c r="A11" s="81" t="s">
        <v>112</v>
      </c>
      <c r="B11" s="6" t="s">
        <v>186</v>
      </c>
      <c r="C11" s="12">
        <v>6.31</v>
      </c>
      <c r="D11" s="12">
        <v>53.31</v>
      </c>
      <c r="E11" s="12">
        <v>7.5</v>
      </c>
      <c r="F11" s="12">
        <v>0.62</v>
      </c>
      <c r="G11" s="8">
        <v>7.38</v>
      </c>
      <c r="H11" s="8">
        <v>60.497450000000001</v>
      </c>
      <c r="I11" s="8">
        <v>8.52</v>
      </c>
      <c r="J11" s="8">
        <v>0.68</v>
      </c>
      <c r="K11" s="12">
        <v>7.81</v>
      </c>
      <c r="L11" s="12">
        <v>63.277149999999999</v>
      </c>
      <c r="M11" s="12">
        <v>9.02</v>
      </c>
      <c r="N11" s="12">
        <v>0.72</v>
      </c>
      <c r="O11" s="8">
        <v>8.25</v>
      </c>
      <c r="P11" s="8">
        <v>65.220849999999999</v>
      </c>
      <c r="Q11" s="8">
        <v>9.52</v>
      </c>
      <c r="R11" s="8">
        <v>0.72</v>
      </c>
      <c r="S11" s="12">
        <v>9.83</v>
      </c>
      <c r="T11" s="12">
        <v>16.329999999999998</v>
      </c>
      <c r="U11" s="12">
        <v>989.65</v>
      </c>
      <c r="V11" s="12">
        <v>9.85</v>
      </c>
      <c r="W11" s="12">
        <v>0.82</v>
      </c>
      <c r="X11" s="8">
        <v>9.83</v>
      </c>
      <c r="Y11" s="8">
        <v>16.329999999999998</v>
      </c>
      <c r="Z11" s="8">
        <v>974.35</v>
      </c>
      <c r="AA11" s="8">
        <v>9.85</v>
      </c>
      <c r="AB11" s="8">
        <v>0.82</v>
      </c>
      <c r="AC11" s="16">
        <v>9.83</v>
      </c>
      <c r="AD11" s="16">
        <v>16.329999999999998</v>
      </c>
      <c r="AE11" s="16">
        <v>906.78</v>
      </c>
      <c r="AF11" s="16">
        <v>9.85</v>
      </c>
      <c r="AG11" s="16">
        <v>0.82</v>
      </c>
      <c r="AH11" s="8">
        <v>9.83</v>
      </c>
      <c r="AI11" s="8">
        <v>14.42</v>
      </c>
      <c r="AJ11" s="8">
        <v>986.16</v>
      </c>
      <c r="AK11" s="8">
        <v>9.85</v>
      </c>
      <c r="AL11" s="8">
        <v>0.82</v>
      </c>
      <c r="AM11" s="16">
        <v>10.57</v>
      </c>
      <c r="AN11" s="16">
        <v>14.81</v>
      </c>
      <c r="AO11" s="16">
        <v>1041.24</v>
      </c>
      <c r="AP11" s="16">
        <v>11.32</v>
      </c>
      <c r="AQ11" s="16">
        <v>0.84</v>
      </c>
      <c r="AR11" s="8">
        <v>10.57</v>
      </c>
      <c r="AS11" s="8">
        <v>14.81</v>
      </c>
      <c r="AT11" s="8">
        <v>1041.24</v>
      </c>
      <c r="AU11" s="8">
        <v>11.32</v>
      </c>
      <c r="AV11" s="8">
        <v>0.84</v>
      </c>
      <c r="AW11" s="133"/>
    </row>
    <row r="12" spans="1:49" s="23" customFormat="1" ht="16.5" customHeight="1">
      <c r="A12" s="81" t="s">
        <v>113</v>
      </c>
      <c r="B12" s="6" t="s">
        <v>186</v>
      </c>
      <c r="C12" s="12">
        <v>6.31</v>
      </c>
      <c r="D12" s="12">
        <v>53.31</v>
      </c>
      <c r="E12" s="12">
        <v>7.5</v>
      </c>
      <c r="F12" s="12">
        <v>0.62</v>
      </c>
      <c r="G12" s="8">
        <v>7.38</v>
      </c>
      <c r="H12" s="8">
        <v>60.497450000000001</v>
      </c>
      <c r="I12" s="8">
        <v>8.52</v>
      </c>
      <c r="J12" s="8">
        <v>0.68</v>
      </c>
      <c r="K12" s="12">
        <v>7.81</v>
      </c>
      <c r="L12" s="12">
        <v>63.277149999999999</v>
      </c>
      <c r="M12" s="12">
        <v>9.02</v>
      </c>
      <c r="N12" s="12">
        <v>0.72</v>
      </c>
      <c r="O12" s="8">
        <v>8.25</v>
      </c>
      <c r="P12" s="8">
        <v>65.220849999999999</v>
      </c>
      <c r="Q12" s="8">
        <v>9.52</v>
      </c>
      <c r="R12" s="8">
        <v>0.72</v>
      </c>
      <c r="S12" s="12">
        <v>9.83</v>
      </c>
      <c r="T12" s="12">
        <v>16.329999999999998</v>
      </c>
      <c r="U12" s="12">
        <v>989.65</v>
      </c>
      <c r="V12" s="12">
        <v>9.85</v>
      </c>
      <c r="W12" s="12">
        <v>0.82</v>
      </c>
      <c r="X12" s="8">
        <v>9.83</v>
      </c>
      <c r="Y12" s="8">
        <v>16.329999999999998</v>
      </c>
      <c r="Z12" s="8">
        <v>974.35</v>
      </c>
      <c r="AA12" s="8">
        <v>9.85</v>
      </c>
      <c r="AB12" s="8">
        <v>0.82</v>
      </c>
      <c r="AC12" s="16">
        <v>9.83</v>
      </c>
      <c r="AD12" s="16">
        <v>16.329999999999998</v>
      </c>
      <c r="AE12" s="16">
        <v>906.78</v>
      </c>
      <c r="AF12" s="16">
        <v>9.85</v>
      </c>
      <c r="AG12" s="16">
        <v>0.82</v>
      </c>
      <c r="AH12" s="8">
        <v>9.83</v>
      </c>
      <c r="AI12" s="8">
        <v>14.42</v>
      </c>
      <c r="AJ12" s="8">
        <v>986.16</v>
      </c>
      <c r="AK12" s="8">
        <v>9.85</v>
      </c>
      <c r="AL12" s="8">
        <v>0.82</v>
      </c>
      <c r="AM12" s="16">
        <v>10.57</v>
      </c>
      <c r="AN12" s="16">
        <v>14.81</v>
      </c>
      <c r="AO12" s="16">
        <v>1041.24</v>
      </c>
      <c r="AP12" s="16">
        <v>11.32</v>
      </c>
      <c r="AQ12" s="16">
        <v>0.84</v>
      </c>
      <c r="AR12" s="8">
        <v>10.57</v>
      </c>
      <c r="AS12" s="8">
        <v>14.81</v>
      </c>
      <c r="AT12" s="8">
        <v>1041.24</v>
      </c>
      <c r="AU12" s="8">
        <v>11.32</v>
      </c>
      <c r="AV12" s="8">
        <v>0.84</v>
      </c>
      <c r="AW12" s="133"/>
    </row>
    <row r="13" spans="1:49" s="23" customFormat="1" ht="16.5" customHeight="1">
      <c r="A13" s="81" t="s">
        <v>114</v>
      </c>
      <c r="B13" s="6" t="s">
        <v>186</v>
      </c>
      <c r="C13" s="12">
        <v>6.31</v>
      </c>
      <c r="D13" s="12">
        <v>53.31</v>
      </c>
      <c r="E13" s="12">
        <v>7.5</v>
      </c>
      <c r="F13" s="12">
        <v>0.62</v>
      </c>
      <c r="G13" s="8">
        <v>7.38</v>
      </c>
      <c r="H13" s="8">
        <v>60.497450000000001</v>
      </c>
      <c r="I13" s="8">
        <v>8.52</v>
      </c>
      <c r="J13" s="8">
        <v>0.68</v>
      </c>
      <c r="K13" s="12">
        <v>7.81</v>
      </c>
      <c r="L13" s="12">
        <v>63.277149999999999</v>
      </c>
      <c r="M13" s="12">
        <v>9.02</v>
      </c>
      <c r="N13" s="12">
        <v>0.72</v>
      </c>
      <c r="O13" s="8">
        <v>8.25</v>
      </c>
      <c r="P13" s="8">
        <v>65.220849999999999</v>
      </c>
      <c r="Q13" s="8">
        <v>9.52</v>
      </c>
      <c r="R13" s="8">
        <v>0.72</v>
      </c>
      <c r="S13" s="12">
        <v>9.83</v>
      </c>
      <c r="T13" s="12">
        <v>16.329999999999998</v>
      </c>
      <c r="U13" s="12">
        <v>989.65</v>
      </c>
      <c r="V13" s="12">
        <v>9.85</v>
      </c>
      <c r="W13" s="12">
        <v>0.82</v>
      </c>
      <c r="X13" s="8">
        <v>9.83</v>
      </c>
      <c r="Y13" s="8">
        <v>16.329999999999998</v>
      </c>
      <c r="Z13" s="8">
        <v>974.35</v>
      </c>
      <c r="AA13" s="8">
        <v>9.85</v>
      </c>
      <c r="AB13" s="8">
        <v>0.82</v>
      </c>
      <c r="AC13" s="16">
        <v>9.83</v>
      </c>
      <c r="AD13" s="16">
        <v>16.329999999999998</v>
      </c>
      <c r="AE13" s="16">
        <v>906.78</v>
      </c>
      <c r="AF13" s="16">
        <v>9.85</v>
      </c>
      <c r="AG13" s="16">
        <v>0.82</v>
      </c>
      <c r="AH13" s="8">
        <v>9.83</v>
      </c>
      <c r="AI13" s="8">
        <v>14.42</v>
      </c>
      <c r="AJ13" s="8">
        <v>986.16</v>
      </c>
      <c r="AK13" s="8">
        <v>9.85</v>
      </c>
      <c r="AL13" s="8">
        <v>0.82</v>
      </c>
      <c r="AM13" s="16">
        <v>10.57</v>
      </c>
      <c r="AN13" s="16">
        <v>14.81</v>
      </c>
      <c r="AO13" s="16">
        <v>1041.24</v>
      </c>
      <c r="AP13" s="16">
        <v>11.32</v>
      </c>
      <c r="AQ13" s="16">
        <v>0.84</v>
      </c>
      <c r="AR13" s="8">
        <v>10.57</v>
      </c>
      <c r="AS13" s="8">
        <v>14.81</v>
      </c>
      <c r="AT13" s="8">
        <v>1041.24</v>
      </c>
      <c r="AU13" s="8">
        <v>11.32</v>
      </c>
      <c r="AV13" s="8">
        <v>0.84</v>
      </c>
      <c r="AW13" s="133"/>
    </row>
    <row r="14" spans="1:49" s="23" customFormat="1" ht="16.5" customHeight="1">
      <c r="A14" s="81" t="s">
        <v>115</v>
      </c>
      <c r="B14" s="6" t="s">
        <v>186</v>
      </c>
      <c r="C14" s="12">
        <v>6.31</v>
      </c>
      <c r="D14" s="12">
        <v>53.31</v>
      </c>
      <c r="E14" s="12">
        <v>7.5</v>
      </c>
      <c r="F14" s="12">
        <v>0.62</v>
      </c>
      <c r="G14" s="8">
        <v>7.38</v>
      </c>
      <c r="H14" s="8">
        <v>60.497450000000001</v>
      </c>
      <c r="I14" s="8">
        <v>8.52</v>
      </c>
      <c r="J14" s="8">
        <v>0.68</v>
      </c>
      <c r="K14" s="12">
        <v>7.81</v>
      </c>
      <c r="L14" s="12">
        <v>63.277149999999999</v>
      </c>
      <c r="M14" s="12">
        <v>9.02</v>
      </c>
      <c r="N14" s="12">
        <v>0.72</v>
      </c>
      <c r="O14" s="8">
        <v>8.25</v>
      </c>
      <c r="P14" s="8">
        <v>65.220849999999999</v>
      </c>
      <c r="Q14" s="8">
        <v>9.52</v>
      </c>
      <c r="R14" s="8">
        <v>0.72</v>
      </c>
      <c r="S14" s="12">
        <v>9.83</v>
      </c>
      <c r="T14" s="12">
        <v>16.329999999999998</v>
      </c>
      <c r="U14" s="12">
        <v>989.65</v>
      </c>
      <c r="V14" s="12">
        <v>9.85</v>
      </c>
      <c r="W14" s="12">
        <v>0.82</v>
      </c>
      <c r="X14" s="8">
        <v>9.83</v>
      </c>
      <c r="Y14" s="8">
        <v>16.329999999999998</v>
      </c>
      <c r="Z14" s="8">
        <v>974.35</v>
      </c>
      <c r="AA14" s="8">
        <v>9.85</v>
      </c>
      <c r="AB14" s="8">
        <v>0.82</v>
      </c>
      <c r="AC14" s="16">
        <v>9.83</v>
      </c>
      <c r="AD14" s="16">
        <v>16.329999999999998</v>
      </c>
      <c r="AE14" s="16">
        <v>906.78</v>
      </c>
      <c r="AF14" s="16">
        <v>9.85</v>
      </c>
      <c r="AG14" s="16">
        <v>0.82</v>
      </c>
      <c r="AH14" s="8">
        <v>9.83</v>
      </c>
      <c r="AI14" s="8">
        <v>14.42</v>
      </c>
      <c r="AJ14" s="8">
        <v>986.16</v>
      </c>
      <c r="AK14" s="8">
        <v>9.85</v>
      </c>
      <c r="AL14" s="8">
        <v>0.82</v>
      </c>
      <c r="AM14" s="16">
        <v>10.57</v>
      </c>
      <c r="AN14" s="16">
        <v>14.81</v>
      </c>
      <c r="AO14" s="16">
        <v>1041.24</v>
      </c>
      <c r="AP14" s="16">
        <v>11.32</v>
      </c>
      <c r="AQ14" s="16">
        <v>0.84</v>
      </c>
      <c r="AR14" s="8">
        <v>10.57</v>
      </c>
      <c r="AS14" s="8">
        <v>14.81</v>
      </c>
      <c r="AT14" s="8">
        <v>1041.24</v>
      </c>
      <c r="AU14" s="8">
        <v>11.32</v>
      </c>
      <c r="AV14" s="8">
        <v>0.84</v>
      </c>
      <c r="AW14" s="133"/>
    </row>
    <row r="15" spans="1:49" s="23" customFormat="1" ht="16.5" customHeight="1">
      <c r="A15" s="82" t="s">
        <v>116</v>
      </c>
      <c r="B15" s="6" t="s">
        <v>187</v>
      </c>
      <c r="C15" s="12">
        <v>6.31</v>
      </c>
      <c r="D15" s="12">
        <v>53.31</v>
      </c>
      <c r="E15" s="12">
        <v>7.5</v>
      </c>
      <c r="F15" s="12">
        <v>0.62</v>
      </c>
      <c r="G15" s="8">
        <v>7.38</v>
      </c>
      <c r="H15" s="8">
        <v>60.497450000000001</v>
      </c>
      <c r="I15" s="8">
        <v>8.52</v>
      </c>
      <c r="J15" s="8">
        <v>0.68</v>
      </c>
      <c r="K15" s="12">
        <v>7.81</v>
      </c>
      <c r="L15" s="12">
        <v>63.277149999999999</v>
      </c>
      <c r="M15" s="12">
        <v>9.02</v>
      </c>
      <c r="N15" s="12">
        <v>0.72</v>
      </c>
      <c r="O15" s="8">
        <v>8.25</v>
      </c>
      <c r="P15" s="8">
        <v>65.220849999999999</v>
      </c>
      <c r="Q15" s="8">
        <v>9.52</v>
      </c>
      <c r="R15" s="8">
        <v>0.72</v>
      </c>
      <c r="S15" s="12">
        <v>9.83</v>
      </c>
      <c r="T15" s="12">
        <v>9.83</v>
      </c>
      <c r="U15" s="12">
        <v>989.65</v>
      </c>
      <c r="V15" s="12">
        <v>9.85</v>
      </c>
      <c r="W15" s="12">
        <v>0.82</v>
      </c>
      <c r="X15" s="8">
        <v>9.83</v>
      </c>
      <c r="Y15" s="8">
        <v>9.83</v>
      </c>
      <c r="Z15" s="8">
        <v>974.35</v>
      </c>
      <c r="AA15" s="8">
        <v>9.85</v>
      </c>
      <c r="AB15" s="8">
        <v>0.82</v>
      </c>
      <c r="AC15" s="16">
        <v>9.83</v>
      </c>
      <c r="AD15" s="16">
        <v>9.83</v>
      </c>
      <c r="AE15" s="16">
        <v>906.78</v>
      </c>
      <c r="AF15" s="16">
        <v>9.85</v>
      </c>
      <c r="AG15" s="16">
        <v>0.82</v>
      </c>
      <c r="AH15" s="8">
        <v>9.83</v>
      </c>
      <c r="AI15" s="8">
        <v>9.83</v>
      </c>
      <c r="AJ15" s="8">
        <v>986.16</v>
      </c>
      <c r="AK15" s="8">
        <v>9.85</v>
      </c>
      <c r="AL15" s="8">
        <v>0.82</v>
      </c>
      <c r="AM15" s="16">
        <v>10.57</v>
      </c>
      <c r="AN15" s="16">
        <v>10.57</v>
      </c>
      <c r="AO15" s="16">
        <v>1041.24</v>
      </c>
      <c r="AP15" s="16">
        <v>11.32</v>
      </c>
      <c r="AQ15" s="16">
        <v>0.84</v>
      </c>
      <c r="AR15" s="8">
        <v>10.57</v>
      </c>
      <c r="AS15" s="8">
        <v>10.57</v>
      </c>
      <c r="AT15" s="8">
        <v>1041.24</v>
      </c>
      <c r="AU15" s="8">
        <v>11.32</v>
      </c>
      <c r="AV15" s="8">
        <v>0.84</v>
      </c>
      <c r="AW15" s="133" t="s">
        <v>107</v>
      </c>
    </row>
    <row r="16" spans="1:49" s="23" customFormat="1" ht="16.5" customHeight="1">
      <c r="A16" s="82" t="s">
        <v>117</v>
      </c>
      <c r="B16" s="6" t="s">
        <v>187</v>
      </c>
      <c r="C16" s="12">
        <v>6.31</v>
      </c>
      <c r="D16" s="12">
        <v>53.31</v>
      </c>
      <c r="E16" s="12">
        <v>7.5</v>
      </c>
      <c r="F16" s="12">
        <v>0.62</v>
      </c>
      <c r="G16" s="8">
        <v>7.38</v>
      </c>
      <c r="H16" s="8">
        <v>60.497450000000001</v>
      </c>
      <c r="I16" s="8">
        <v>8.52</v>
      </c>
      <c r="J16" s="8">
        <v>0.68</v>
      </c>
      <c r="K16" s="12">
        <v>7.81</v>
      </c>
      <c r="L16" s="12">
        <v>63.277149999999999</v>
      </c>
      <c r="M16" s="12">
        <v>9.02</v>
      </c>
      <c r="N16" s="12">
        <v>0.72</v>
      </c>
      <c r="O16" s="8">
        <v>8.25</v>
      </c>
      <c r="P16" s="8">
        <v>65.220849999999999</v>
      </c>
      <c r="Q16" s="8">
        <v>9.52</v>
      </c>
      <c r="R16" s="8">
        <v>0.72</v>
      </c>
      <c r="S16" s="12">
        <v>9.83</v>
      </c>
      <c r="T16" s="12">
        <v>9.83</v>
      </c>
      <c r="U16" s="12">
        <v>989.65</v>
      </c>
      <c r="V16" s="12">
        <v>9.85</v>
      </c>
      <c r="W16" s="12">
        <v>0.82</v>
      </c>
      <c r="X16" s="8">
        <v>9.83</v>
      </c>
      <c r="Y16" s="8">
        <v>9.83</v>
      </c>
      <c r="Z16" s="8">
        <v>974.35</v>
      </c>
      <c r="AA16" s="8">
        <v>9.85</v>
      </c>
      <c r="AB16" s="8">
        <v>0.82</v>
      </c>
      <c r="AC16" s="16">
        <v>9.83</v>
      </c>
      <c r="AD16" s="16">
        <v>9.83</v>
      </c>
      <c r="AE16" s="16">
        <v>906.78</v>
      </c>
      <c r="AF16" s="16">
        <v>9.85</v>
      </c>
      <c r="AG16" s="16">
        <v>0.82</v>
      </c>
      <c r="AH16" s="8">
        <v>9.83</v>
      </c>
      <c r="AI16" s="8">
        <v>9.83</v>
      </c>
      <c r="AJ16" s="8">
        <v>986.16</v>
      </c>
      <c r="AK16" s="8">
        <v>9.85</v>
      </c>
      <c r="AL16" s="8">
        <v>0.82</v>
      </c>
      <c r="AM16" s="16">
        <v>10.57</v>
      </c>
      <c r="AN16" s="16">
        <v>10.57</v>
      </c>
      <c r="AO16" s="16">
        <v>1041.24</v>
      </c>
      <c r="AP16" s="16">
        <v>11.32</v>
      </c>
      <c r="AQ16" s="16">
        <v>0.84</v>
      </c>
      <c r="AR16" s="8">
        <v>10.57</v>
      </c>
      <c r="AS16" s="8">
        <v>10.57</v>
      </c>
      <c r="AT16" s="8">
        <v>1041.24</v>
      </c>
      <c r="AU16" s="8">
        <v>11.32</v>
      </c>
      <c r="AV16" s="8">
        <v>0.84</v>
      </c>
      <c r="AW16" s="133"/>
    </row>
    <row r="17" spans="1:49" s="23" customFormat="1" ht="16.5" customHeight="1">
      <c r="A17" s="82" t="s">
        <v>118</v>
      </c>
      <c r="B17" s="6" t="s">
        <v>187</v>
      </c>
      <c r="C17" s="12">
        <v>6.31</v>
      </c>
      <c r="D17" s="12">
        <v>53.31</v>
      </c>
      <c r="E17" s="12">
        <v>7.5</v>
      </c>
      <c r="F17" s="12">
        <v>0.62</v>
      </c>
      <c r="G17" s="8">
        <v>7.38</v>
      </c>
      <c r="H17" s="8">
        <v>60.497450000000001</v>
      </c>
      <c r="I17" s="8">
        <v>8.52</v>
      </c>
      <c r="J17" s="8">
        <v>0.68</v>
      </c>
      <c r="K17" s="12">
        <v>7.81</v>
      </c>
      <c r="L17" s="12">
        <v>63.277149999999999</v>
      </c>
      <c r="M17" s="12">
        <v>9.02</v>
      </c>
      <c r="N17" s="12">
        <v>0.72</v>
      </c>
      <c r="O17" s="8">
        <v>8.25</v>
      </c>
      <c r="P17" s="8">
        <v>65.220849999999999</v>
      </c>
      <c r="Q17" s="8">
        <v>9.52</v>
      </c>
      <c r="R17" s="8">
        <v>0.72</v>
      </c>
      <c r="S17" s="12">
        <v>9.83</v>
      </c>
      <c r="T17" s="12">
        <v>9.83</v>
      </c>
      <c r="U17" s="12">
        <v>989.65</v>
      </c>
      <c r="V17" s="12">
        <v>9.85</v>
      </c>
      <c r="W17" s="12">
        <v>0.82</v>
      </c>
      <c r="X17" s="8">
        <v>9.83</v>
      </c>
      <c r="Y17" s="8">
        <v>9.83</v>
      </c>
      <c r="Z17" s="8">
        <v>974.35</v>
      </c>
      <c r="AA17" s="8">
        <v>9.85</v>
      </c>
      <c r="AB17" s="8">
        <v>0.82</v>
      </c>
      <c r="AC17" s="16">
        <v>9.83</v>
      </c>
      <c r="AD17" s="16">
        <v>9.83</v>
      </c>
      <c r="AE17" s="16">
        <v>906.78</v>
      </c>
      <c r="AF17" s="16">
        <v>9.85</v>
      </c>
      <c r="AG17" s="16">
        <v>0.82</v>
      </c>
      <c r="AH17" s="8">
        <v>9.83</v>
      </c>
      <c r="AI17" s="8">
        <v>9.83</v>
      </c>
      <c r="AJ17" s="8">
        <v>986.16</v>
      </c>
      <c r="AK17" s="8">
        <v>9.85</v>
      </c>
      <c r="AL17" s="8">
        <v>0.82</v>
      </c>
      <c r="AM17" s="16">
        <v>10.57</v>
      </c>
      <c r="AN17" s="16">
        <v>10.57</v>
      </c>
      <c r="AO17" s="16">
        <v>1041.24</v>
      </c>
      <c r="AP17" s="16">
        <v>11.32</v>
      </c>
      <c r="AQ17" s="16">
        <v>0.84</v>
      </c>
      <c r="AR17" s="8">
        <v>10.57</v>
      </c>
      <c r="AS17" s="8">
        <v>10.57</v>
      </c>
      <c r="AT17" s="8">
        <v>1041.24</v>
      </c>
      <c r="AU17" s="8">
        <v>11.32</v>
      </c>
      <c r="AV17" s="8">
        <v>0.84</v>
      </c>
      <c r="AW17" s="133"/>
    </row>
    <row r="18" spans="1:49" s="23" customFormat="1" ht="16.5" customHeight="1">
      <c r="A18" s="82" t="s">
        <v>119</v>
      </c>
      <c r="B18" s="6" t="s">
        <v>187</v>
      </c>
      <c r="C18" s="12">
        <v>6.31</v>
      </c>
      <c r="D18" s="12">
        <v>53.31</v>
      </c>
      <c r="E18" s="12">
        <v>7.5</v>
      </c>
      <c r="F18" s="12">
        <v>0.62</v>
      </c>
      <c r="G18" s="8">
        <v>7.38</v>
      </c>
      <c r="H18" s="8">
        <v>60.497450000000001</v>
      </c>
      <c r="I18" s="8">
        <v>8.52</v>
      </c>
      <c r="J18" s="8">
        <v>0.68</v>
      </c>
      <c r="K18" s="12">
        <v>7.81</v>
      </c>
      <c r="L18" s="12">
        <v>63.277149999999999</v>
      </c>
      <c r="M18" s="12">
        <v>9.02</v>
      </c>
      <c r="N18" s="12">
        <v>0.72</v>
      </c>
      <c r="O18" s="8">
        <v>8.25</v>
      </c>
      <c r="P18" s="8">
        <v>65.220849999999999</v>
      </c>
      <c r="Q18" s="8">
        <v>9.52</v>
      </c>
      <c r="R18" s="8">
        <v>0.72</v>
      </c>
      <c r="S18" s="12">
        <v>9.83</v>
      </c>
      <c r="T18" s="12">
        <v>9.83</v>
      </c>
      <c r="U18" s="12">
        <v>989.65</v>
      </c>
      <c r="V18" s="12">
        <v>9.85</v>
      </c>
      <c r="W18" s="12">
        <v>0.82</v>
      </c>
      <c r="X18" s="8">
        <v>9.83</v>
      </c>
      <c r="Y18" s="8">
        <v>9.83</v>
      </c>
      <c r="Z18" s="8">
        <v>974.35</v>
      </c>
      <c r="AA18" s="8">
        <v>9.85</v>
      </c>
      <c r="AB18" s="8">
        <v>0.82</v>
      </c>
      <c r="AC18" s="16">
        <v>9.83</v>
      </c>
      <c r="AD18" s="16">
        <v>9.83</v>
      </c>
      <c r="AE18" s="16">
        <v>906.78</v>
      </c>
      <c r="AF18" s="16">
        <v>9.85</v>
      </c>
      <c r="AG18" s="16">
        <v>0.82</v>
      </c>
      <c r="AH18" s="8">
        <v>9.83</v>
      </c>
      <c r="AI18" s="8">
        <v>9.83</v>
      </c>
      <c r="AJ18" s="8">
        <v>986.16</v>
      </c>
      <c r="AK18" s="8">
        <v>9.85</v>
      </c>
      <c r="AL18" s="8">
        <v>0.82</v>
      </c>
      <c r="AM18" s="16">
        <v>10.57</v>
      </c>
      <c r="AN18" s="16">
        <v>10.57</v>
      </c>
      <c r="AO18" s="16">
        <v>1041.24</v>
      </c>
      <c r="AP18" s="16">
        <v>11.32</v>
      </c>
      <c r="AQ18" s="16">
        <v>0.84</v>
      </c>
      <c r="AR18" s="8">
        <v>10.57</v>
      </c>
      <c r="AS18" s="8">
        <v>10.57</v>
      </c>
      <c r="AT18" s="8">
        <v>1041.24</v>
      </c>
      <c r="AU18" s="8">
        <v>11.32</v>
      </c>
      <c r="AV18" s="8">
        <v>0.84</v>
      </c>
      <c r="AW18" s="133"/>
    </row>
    <row r="19" spans="1:49" s="23" customFormat="1" ht="16.5" customHeight="1">
      <c r="A19" s="82" t="s">
        <v>120</v>
      </c>
      <c r="B19" s="6" t="s">
        <v>187</v>
      </c>
      <c r="C19" s="12">
        <v>6.31</v>
      </c>
      <c r="D19" s="12">
        <v>53.31</v>
      </c>
      <c r="E19" s="12">
        <v>7.5</v>
      </c>
      <c r="F19" s="12">
        <v>0.62</v>
      </c>
      <c r="G19" s="8">
        <v>7.38</v>
      </c>
      <c r="H19" s="8">
        <v>60.497450000000001</v>
      </c>
      <c r="I19" s="8">
        <v>8.52</v>
      </c>
      <c r="J19" s="8">
        <v>0.68</v>
      </c>
      <c r="K19" s="12">
        <v>7.81</v>
      </c>
      <c r="L19" s="12">
        <v>63.277149999999999</v>
      </c>
      <c r="M19" s="12">
        <v>9.02</v>
      </c>
      <c r="N19" s="12">
        <v>0.72</v>
      </c>
      <c r="O19" s="8">
        <v>8.25</v>
      </c>
      <c r="P19" s="8">
        <v>65.220849999999999</v>
      </c>
      <c r="Q19" s="8">
        <v>9.52</v>
      </c>
      <c r="R19" s="8">
        <v>0.72</v>
      </c>
      <c r="S19" s="12">
        <v>9.83</v>
      </c>
      <c r="T19" s="12">
        <v>9.83</v>
      </c>
      <c r="U19" s="12">
        <v>989.65</v>
      </c>
      <c r="V19" s="12">
        <v>9.85</v>
      </c>
      <c r="W19" s="12">
        <v>0.82</v>
      </c>
      <c r="X19" s="8">
        <v>9.83</v>
      </c>
      <c r="Y19" s="8">
        <v>9.83</v>
      </c>
      <c r="Z19" s="8">
        <v>974.35</v>
      </c>
      <c r="AA19" s="8">
        <v>9.85</v>
      </c>
      <c r="AB19" s="8">
        <v>0.82</v>
      </c>
      <c r="AC19" s="16">
        <v>9.83</v>
      </c>
      <c r="AD19" s="16">
        <v>9.83</v>
      </c>
      <c r="AE19" s="16">
        <v>906.78</v>
      </c>
      <c r="AF19" s="16">
        <v>9.85</v>
      </c>
      <c r="AG19" s="16">
        <v>0.82</v>
      </c>
      <c r="AH19" s="8">
        <v>9.83</v>
      </c>
      <c r="AI19" s="8">
        <v>9.83</v>
      </c>
      <c r="AJ19" s="8">
        <v>986.16</v>
      </c>
      <c r="AK19" s="8">
        <v>9.85</v>
      </c>
      <c r="AL19" s="8">
        <v>0.82</v>
      </c>
      <c r="AM19" s="16">
        <v>10.57</v>
      </c>
      <c r="AN19" s="16">
        <v>10.57</v>
      </c>
      <c r="AO19" s="16">
        <v>1041.24</v>
      </c>
      <c r="AP19" s="16">
        <v>11.32</v>
      </c>
      <c r="AQ19" s="16">
        <v>0.84</v>
      </c>
      <c r="AR19" s="8">
        <v>10.57</v>
      </c>
      <c r="AS19" s="8">
        <v>10.57</v>
      </c>
      <c r="AT19" s="8">
        <v>1041.24</v>
      </c>
      <c r="AU19" s="8">
        <v>11.32</v>
      </c>
      <c r="AV19" s="8">
        <v>0.84</v>
      </c>
      <c r="AW19" s="133"/>
    </row>
    <row r="20" spans="1:49" s="23" customFormat="1" ht="16.5" customHeight="1">
      <c r="A20" s="82" t="s">
        <v>121</v>
      </c>
      <c r="B20" s="6" t="s">
        <v>187</v>
      </c>
      <c r="C20" s="12">
        <v>6.31</v>
      </c>
      <c r="D20" s="12">
        <v>53.31</v>
      </c>
      <c r="E20" s="12">
        <v>7.5</v>
      </c>
      <c r="F20" s="12">
        <v>0.62</v>
      </c>
      <c r="G20" s="8">
        <v>7.38</v>
      </c>
      <c r="H20" s="8">
        <v>60.497450000000001</v>
      </c>
      <c r="I20" s="8">
        <v>8.52</v>
      </c>
      <c r="J20" s="8">
        <v>0.68</v>
      </c>
      <c r="K20" s="12">
        <v>7.81</v>
      </c>
      <c r="L20" s="12">
        <v>63.277149999999999</v>
      </c>
      <c r="M20" s="12">
        <v>9.02</v>
      </c>
      <c r="N20" s="12">
        <v>0.72</v>
      </c>
      <c r="O20" s="8">
        <v>8.25</v>
      </c>
      <c r="P20" s="8">
        <v>65.220849999999999</v>
      </c>
      <c r="Q20" s="8">
        <v>9.52</v>
      </c>
      <c r="R20" s="8">
        <v>0.72</v>
      </c>
      <c r="S20" s="12">
        <v>9.83</v>
      </c>
      <c r="T20" s="12">
        <v>9.83</v>
      </c>
      <c r="U20" s="12">
        <v>989.65</v>
      </c>
      <c r="V20" s="12">
        <v>9.85</v>
      </c>
      <c r="W20" s="12">
        <v>0.82</v>
      </c>
      <c r="X20" s="8">
        <v>9.83</v>
      </c>
      <c r="Y20" s="8">
        <v>9.83</v>
      </c>
      <c r="Z20" s="8">
        <v>974.35</v>
      </c>
      <c r="AA20" s="8">
        <v>9.85</v>
      </c>
      <c r="AB20" s="8">
        <v>0.82</v>
      </c>
      <c r="AC20" s="16">
        <v>9.83</v>
      </c>
      <c r="AD20" s="16">
        <v>9.83</v>
      </c>
      <c r="AE20" s="16">
        <v>906.78</v>
      </c>
      <c r="AF20" s="16">
        <v>9.85</v>
      </c>
      <c r="AG20" s="16">
        <v>0.82</v>
      </c>
      <c r="AH20" s="8">
        <v>9.83</v>
      </c>
      <c r="AI20" s="8">
        <v>9.83</v>
      </c>
      <c r="AJ20" s="8">
        <v>986.16</v>
      </c>
      <c r="AK20" s="8">
        <v>9.85</v>
      </c>
      <c r="AL20" s="8">
        <v>0.82</v>
      </c>
      <c r="AM20" s="16">
        <v>10.57</v>
      </c>
      <c r="AN20" s="16">
        <v>14.81</v>
      </c>
      <c r="AO20" s="16">
        <v>1041.24</v>
      </c>
      <c r="AP20" s="16">
        <v>11.32</v>
      </c>
      <c r="AQ20" s="16">
        <v>0.84</v>
      </c>
      <c r="AR20" s="8">
        <v>10.57</v>
      </c>
      <c r="AS20" s="8">
        <v>14.81</v>
      </c>
      <c r="AT20" s="8">
        <v>1041.24</v>
      </c>
      <c r="AU20" s="8">
        <v>11.32</v>
      </c>
      <c r="AV20" s="8">
        <v>0.84</v>
      </c>
      <c r="AW20" s="133"/>
    </row>
    <row r="21" spans="1:49" s="23" customFormat="1" ht="16.5" customHeight="1">
      <c r="A21" s="83" t="s">
        <v>122</v>
      </c>
      <c r="B21" s="6" t="s">
        <v>189</v>
      </c>
      <c r="C21" s="12"/>
      <c r="D21" s="12"/>
      <c r="E21" s="12"/>
      <c r="F21" s="12"/>
      <c r="G21" s="8">
        <v>7.38</v>
      </c>
      <c r="H21" s="8">
        <v>60.497450000000001</v>
      </c>
      <c r="I21" s="8">
        <v>8.52</v>
      </c>
      <c r="J21" s="8">
        <v>0.68</v>
      </c>
      <c r="K21" s="12">
        <v>7.81</v>
      </c>
      <c r="L21" s="12">
        <v>63.277149999999999</v>
      </c>
      <c r="M21" s="12">
        <v>9.02</v>
      </c>
      <c r="N21" s="12">
        <v>0.72</v>
      </c>
      <c r="O21" s="8">
        <v>8.25</v>
      </c>
      <c r="P21" s="8">
        <v>65.220849999999999</v>
      </c>
      <c r="Q21" s="8">
        <v>9.52</v>
      </c>
      <c r="R21" s="8">
        <v>0.72</v>
      </c>
      <c r="S21" s="12">
        <v>9.83</v>
      </c>
      <c r="T21" s="12">
        <v>16.329999999999998</v>
      </c>
      <c r="U21" s="12">
        <v>989.65</v>
      </c>
      <c r="V21" s="12">
        <v>9.85</v>
      </c>
      <c r="W21" s="12">
        <v>0.82</v>
      </c>
      <c r="X21" s="8">
        <v>9.83</v>
      </c>
      <c r="Y21" s="8">
        <v>16.329999999999998</v>
      </c>
      <c r="Z21" s="8">
        <v>974.35</v>
      </c>
      <c r="AA21" s="8">
        <v>9.85</v>
      </c>
      <c r="AB21" s="8">
        <v>0.82</v>
      </c>
      <c r="AC21" s="16">
        <v>9.83</v>
      </c>
      <c r="AD21" s="16">
        <v>16.329999999999998</v>
      </c>
      <c r="AE21" s="16">
        <v>906.78</v>
      </c>
      <c r="AF21" s="16">
        <v>9.85</v>
      </c>
      <c r="AG21" s="16">
        <v>0.82</v>
      </c>
      <c r="AH21" s="8">
        <v>9.83</v>
      </c>
      <c r="AI21" s="8">
        <v>14.42</v>
      </c>
      <c r="AJ21" s="8">
        <v>986.16</v>
      </c>
      <c r="AK21" s="8">
        <v>9.85</v>
      </c>
      <c r="AL21" s="8">
        <v>0.82</v>
      </c>
      <c r="AM21" s="16">
        <v>10.57</v>
      </c>
      <c r="AN21" s="16">
        <v>14.81</v>
      </c>
      <c r="AO21" s="16">
        <v>1041.24</v>
      </c>
      <c r="AP21" s="16">
        <v>11.32</v>
      </c>
      <c r="AQ21" s="16">
        <v>0.84</v>
      </c>
      <c r="AR21" s="8">
        <v>10.57</v>
      </c>
      <c r="AS21" s="8">
        <v>14.81</v>
      </c>
      <c r="AT21" s="8">
        <v>1041.24</v>
      </c>
      <c r="AU21" s="8">
        <v>11.32</v>
      </c>
      <c r="AV21" s="8">
        <v>0.84</v>
      </c>
      <c r="AW21" s="135" t="s">
        <v>194</v>
      </c>
    </row>
    <row r="22" spans="1:49" s="23" customFormat="1" ht="16.5" customHeight="1">
      <c r="A22" s="83" t="s">
        <v>123</v>
      </c>
      <c r="B22" s="6" t="s">
        <v>189</v>
      </c>
      <c r="C22" s="12"/>
      <c r="D22" s="12"/>
      <c r="E22" s="12"/>
      <c r="F22" s="12"/>
      <c r="G22" s="8">
        <v>7.38</v>
      </c>
      <c r="H22" s="8">
        <v>60.497450000000001</v>
      </c>
      <c r="I22" s="8">
        <v>8.52</v>
      </c>
      <c r="J22" s="8">
        <v>0.68</v>
      </c>
      <c r="K22" s="12">
        <v>7.81</v>
      </c>
      <c r="L22" s="12">
        <v>63.277149999999999</v>
      </c>
      <c r="M22" s="12">
        <v>9.02</v>
      </c>
      <c r="N22" s="12">
        <v>0.72</v>
      </c>
      <c r="O22" s="8">
        <v>8.25</v>
      </c>
      <c r="P22" s="8">
        <v>65.220849999999999</v>
      </c>
      <c r="Q22" s="8">
        <v>9.52</v>
      </c>
      <c r="R22" s="8">
        <v>0.72</v>
      </c>
      <c r="S22" s="12">
        <v>9.83</v>
      </c>
      <c r="T22" s="12">
        <v>16.329999999999998</v>
      </c>
      <c r="U22" s="12">
        <v>989.65</v>
      </c>
      <c r="V22" s="12">
        <v>9.85</v>
      </c>
      <c r="W22" s="12">
        <v>0.82</v>
      </c>
      <c r="X22" s="8">
        <v>9.83</v>
      </c>
      <c r="Y22" s="8">
        <v>16.329999999999998</v>
      </c>
      <c r="Z22" s="8">
        <v>974.35</v>
      </c>
      <c r="AA22" s="8">
        <v>9.85</v>
      </c>
      <c r="AB22" s="8">
        <v>0.82</v>
      </c>
      <c r="AC22" s="16">
        <v>9.83</v>
      </c>
      <c r="AD22" s="16">
        <v>16.329999999999998</v>
      </c>
      <c r="AE22" s="16">
        <v>906.78</v>
      </c>
      <c r="AF22" s="16">
        <v>9.85</v>
      </c>
      <c r="AG22" s="16">
        <v>0.82</v>
      </c>
      <c r="AH22" s="8">
        <v>9.83</v>
      </c>
      <c r="AI22" s="8">
        <v>14.42</v>
      </c>
      <c r="AJ22" s="8">
        <v>986.16</v>
      </c>
      <c r="AK22" s="8">
        <v>9.85</v>
      </c>
      <c r="AL22" s="8">
        <v>0.82</v>
      </c>
      <c r="AM22" s="16">
        <v>10.57</v>
      </c>
      <c r="AN22" s="16">
        <v>14.81</v>
      </c>
      <c r="AO22" s="16">
        <v>1041.24</v>
      </c>
      <c r="AP22" s="16">
        <v>11.32</v>
      </c>
      <c r="AQ22" s="16">
        <v>0.84</v>
      </c>
      <c r="AR22" s="8">
        <v>10.57</v>
      </c>
      <c r="AS22" s="8">
        <v>14.81</v>
      </c>
      <c r="AT22" s="8">
        <v>1041.24</v>
      </c>
      <c r="AU22" s="8">
        <v>11.32</v>
      </c>
      <c r="AV22" s="8">
        <v>0.84</v>
      </c>
      <c r="AW22" s="136"/>
    </row>
    <row r="23" spans="1:49" s="23" customFormat="1" ht="16.5" customHeight="1">
      <c r="A23" s="83" t="s">
        <v>124</v>
      </c>
      <c r="B23" s="6" t="s">
        <v>189</v>
      </c>
      <c r="C23" s="12"/>
      <c r="D23" s="12"/>
      <c r="E23" s="12"/>
      <c r="F23" s="12"/>
      <c r="G23" s="8">
        <v>7.38</v>
      </c>
      <c r="H23" s="8">
        <v>60.497450000000001</v>
      </c>
      <c r="I23" s="8">
        <v>8.52</v>
      </c>
      <c r="J23" s="8">
        <v>0.68</v>
      </c>
      <c r="K23" s="12">
        <v>7.81</v>
      </c>
      <c r="L23" s="12">
        <v>63.277149999999999</v>
      </c>
      <c r="M23" s="12">
        <v>9.02</v>
      </c>
      <c r="N23" s="12">
        <v>0.72</v>
      </c>
      <c r="O23" s="8">
        <v>8.25</v>
      </c>
      <c r="P23" s="8">
        <v>65.220849999999999</v>
      </c>
      <c r="Q23" s="8">
        <v>9.52</v>
      </c>
      <c r="R23" s="8">
        <v>0.72</v>
      </c>
      <c r="S23" s="12">
        <v>9.83</v>
      </c>
      <c r="T23" s="12">
        <v>16.329999999999998</v>
      </c>
      <c r="U23" s="12">
        <v>989.65</v>
      </c>
      <c r="V23" s="12">
        <v>9.85</v>
      </c>
      <c r="W23" s="12">
        <v>0.82</v>
      </c>
      <c r="X23" s="8">
        <v>9.83</v>
      </c>
      <c r="Y23" s="8">
        <v>16.329999999999998</v>
      </c>
      <c r="Z23" s="8">
        <v>974.35</v>
      </c>
      <c r="AA23" s="8">
        <v>9.85</v>
      </c>
      <c r="AB23" s="8">
        <v>0.82</v>
      </c>
      <c r="AC23" s="16">
        <v>9.83</v>
      </c>
      <c r="AD23" s="16">
        <v>16.329999999999998</v>
      </c>
      <c r="AE23" s="16">
        <v>906.78</v>
      </c>
      <c r="AF23" s="16">
        <v>9.85</v>
      </c>
      <c r="AG23" s="16">
        <v>0.82</v>
      </c>
      <c r="AH23" s="8">
        <v>9.83</v>
      </c>
      <c r="AI23" s="8">
        <v>14.42</v>
      </c>
      <c r="AJ23" s="8">
        <v>986.16</v>
      </c>
      <c r="AK23" s="8">
        <v>9.85</v>
      </c>
      <c r="AL23" s="8">
        <v>0.82</v>
      </c>
      <c r="AM23" s="16">
        <v>10.57</v>
      </c>
      <c r="AN23" s="16">
        <v>14.81</v>
      </c>
      <c r="AO23" s="16">
        <v>1041.24</v>
      </c>
      <c r="AP23" s="16">
        <v>11.32</v>
      </c>
      <c r="AQ23" s="16">
        <v>0.84</v>
      </c>
      <c r="AR23" s="8">
        <v>10.57</v>
      </c>
      <c r="AS23" s="8">
        <v>14.81</v>
      </c>
      <c r="AT23" s="8">
        <v>1041.24</v>
      </c>
      <c r="AU23" s="8">
        <v>11.32</v>
      </c>
      <c r="AV23" s="8">
        <v>0.84</v>
      </c>
      <c r="AW23" s="136"/>
    </row>
    <row r="24" spans="1:49" s="23" customFormat="1" ht="16.5" customHeight="1">
      <c r="A24" s="83" t="s">
        <v>125</v>
      </c>
      <c r="B24" s="6" t="s">
        <v>189</v>
      </c>
      <c r="C24" s="12"/>
      <c r="D24" s="12"/>
      <c r="E24" s="12"/>
      <c r="F24" s="12"/>
      <c r="G24" s="8">
        <v>7.38</v>
      </c>
      <c r="H24" s="8">
        <v>60.497450000000001</v>
      </c>
      <c r="I24" s="8">
        <v>8.52</v>
      </c>
      <c r="J24" s="8">
        <v>0.68</v>
      </c>
      <c r="K24" s="12">
        <v>7.81</v>
      </c>
      <c r="L24" s="12">
        <v>63.277149999999999</v>
      </c>
      <c r="M24" s="12">
        <v>9.02</v>
      </c>
      <c r="N24" s="12">
        <v>0.72</v>
      </c>
      <c r="O24" s="8">
        <v>8.25</v>
      </c>
      <c r="P24" s="8">
        <v>65.220849999999999</v>
      </c>
      <c r="Q24" s="8">
        <v>9.52</v>
      </c>
      <c r="R24" s="8">
        <v>0.72</v>
      </c>
      <c r="S24" s="12">
        <v>9.83</v>
      </c>
      <c r="T24" s="12">
        <v>16.329999999999998</v>
      </c>
      <c r="U24" s="12">
        <v>989.65</v>
      </c>
      <c r="V24" s="12">
        <v>9.85</v>
      </c>
      <c r="W24" s="12">
        <v>0.82</v>
      </c>
      <c r="X24" s="8">
        <v>9.83</v>
      </c>
      <c r="Y24" s="8">
        <v>16.329999999999998</v>
      </c>
      <c r="Z24" s="8">
        <v>974.35</v>
      </c>
      <c r="AA24" s="8">
        <v>9.85</v>
      </c>
      <c r="AB24" s="8">
        <v>0.82</v>
      </c>
      <c r="AC24" s="16">
        <v>9.83</v>
      </c>
      <c r="AD24" s="16">
        <v>16.329999999999998</v>
      </c>
      <c r="AE24" s="16">
        <v>906.78</v>
      </c>
      <c r="AF24" s="16">
        <v>9.85</v>
      </c>
      <c r="AG24" s="16">
        <v>0.82</v>
      </c>
      <c r="AH24" s="8">
        <v>9.83</v>
      </c>
      <c r="AI24" s="8">
        <v>14.42</v>
      </c>
      <c r="AJ24" s="8">
        <v>986.16</v>
      </c>
      <c r="AK24" s="8">
        <v>9.85</v>
      </c>
      <c r="AL24" s="8">
        <v>0.82</v>
      </c>
      <c r="AM24" s="16">
        <v>10.57</v>
      </c>
      <c r="AN24" s="16">
        <v>14.81</v>
      </c>
      <c r="AO24" s="16">
        <v>1041.24</v>
      </c>
      <c r="AP24" s="16">
        <v>11.32</v>
      </c>
      <c r="AQ24" s="16">
        <v>0.84</v>
      </c>
      <c r="AR24" s="8">
        <v>10.57</v>
      </c>
      <c r="AS24" s="8">
        <v>14.81</v>
      </c>
      <c r="AT24" s="8">
        <v>1041.24</v>
      </c>
      <c r="AU24" s="8">
        <v>11.32</v>
      </c>
      <c r="AV24" s="8">
        <v>0.84</v>
      </c>
      <c r="AW24" s="136"/>
    </row>
    <row r="25" spans="1:49" s="23" customFormat="1" ht="16.5" customHeight="1">
      <c r="A25" s="83" t="s">
        <v>126</v>
      </c>
      <c r="B25" s="6" t="s">
        <v>189</v>
      </c>
      <c r="C25" s="12"/>
      <c r="D25" s="12"/>
      <c r="E25" s="12"/>
      <c r="F25" s="12"/>
      <c r="G25" s="8">
        <v>7.38</v>
      </c>
      <c r="H25" s="8">
        <v>60.497450000000001</v>
      </c>
      <c r="I25" s="8">
        <v>8.52</v>
      </c>
      <c r="J25" s="8">
        <v>0.68</v>
      </c>
      <c r="K25" s="12">
        <v>7.81</v>
      </c>
      <c r="L25" s="12">
        <v>63.277149999999999</v>
      </c>
      <c r="M25" s="12">
        <v>9.02</v>
      </c>
      <c r="N25" s="12">
        <v>0.72</v>
      </c>
      <c r="O25" s="8">
        <v>8.25</v>
      </c>
      <c r="P25" s="8">
        <v>65.220849999999999</v>
      </c>
      <c r="Q25" s="8">
        <v>9.52</v>
      </c>
      <c r="R25" s="8">
        <v>0.72</v>
      </c>
      <c r="S25" s="12">
        <v>9.83</v>
      </c>
      <c r="T25" s="12">
        <v>16.329999999999998</v>
      </c>
      <c r="U25" s="12">
        <v>989.65</v>
      </c>
      <c r="V25" s="12">
        <v>9.85</v>
      </c>
      <c r="W25" s="12">
        <v>0.82</v>
      </c>
      <c r="X25" s="8">
        <v>9.83</v>
      </c>
      <c r="Y25" s="8">
        <v>16.329999999999998</v>
      </c>
      <c r="Z25" s="8">
        <v>974.35</v>
      </c>
      <c r="AA25" s="8">
        <v>9.85</v>
      </c>
      <c r="AB25" s="8">
        <v>0.82</v>
      </c>
      <c r="AC25" s="16">
        <v>9.83</v>
      </c>
      <c r="AD25" s="16">
        <v>16.329999999999998</v>
      </c>
      <c r="AE25" s="16">
        <v>906.78</v>
      </c>
      <c r="AF25" s="16">
        <v>9.85</v>
      </c>
      <c r="AG25" s="16">
        <v>0.82</v>
      </c>
      <c r="AH25" s="8">
        <v>9.83</v>
      </c>
      <c r="AI25" s="8">
        <v>14.42</v>
      </c>
      <c r="AJ25" s="8">
        <v>986.16</v>
      </c>
      <c r="AK25" s="8">
        <v>9.85</v>
      </c>
      <c r="AL25" s="8">
        <v>0.82</v>
      </c>
      <c r="AM25" s="16">
        <v>10.57</v>
      </c>
      <c r="AN25" s="16">
        <v>14.81</v>
      </c>
      <c r="AO25" s="16">
        <v>1041.24</v>
      </c>
      <c r="AP25" s="16">
        <v>11.32</v>
      </c>
      <c r="AQ25" s="16">
        <v>0.84</v>
      </c>
      <c r="AR25" s="8">
        <v>10.57</v>
      </c>
      <c r="AS25" s="8">
        <v>14.81</v>
      </c>
      <c r="AT25" s="8">
        <v>1041.24</v>
      </c>
      <c r="AU25" s="8">
        <v>11.32</v>
      </c>
      <c r="AV25" s="8">
        <v>0.84</v>
      </c>
      <c r="AW25" s="136"/>
    </row>
    <row r="26" spans="1:49" s="23" customFormat="1" ht="16.5" customHeight="1">
      <c r="A26" s="84" t="s">
        <v>127</v>
      </c>
      <c r="B26" s="6" t="s">
        <v>190</v>
      </c>
      <c r="C26" s="12"/>
      <c r="D26" s="12"/>
      <c r="E26" s="12"/>
      <c r="F26" s="12"/>
      <c r="G26" s="8"/>
      <c r="H26" s="8"/>
      <c r="I26" s="8"/>
      <c r="J26" s="8"/>
      <c r="K26" s="12"/>
      <c r="L26" s="12"/>
      <c r="M26" s="12"/>
      <c r="N26" s="12"/>
      <c r="O26" s="8">
        <v>8.25</v>
      </c>
      <c r="P26" s="8">
        <v>65.220849999999999</v>
      </c>
      <c r="Q26" s="8">
        <v>9.52</v>
      </c>
      <c r="R26" s="8">
        <v>0.72</v>
      </c>
      <c r="S26" s="12">
        <v>9.83</v>
      </c>
      <c r="T26" s="12">
        <v>9.83</v>
      </c>
      <c r="U26" s="12">
        <v>989.65</v>
      </c>
      <c r="V26" s="12">
        <v>9.85</v>
      </c>
      <c r="W26" s="12">
        <v>0.82</v>
      </c>
      <c r="X26" s="8">
        <v>9.83</v>
      </c>
      <c r="Y26" s="8">
        <v>9.83</v>
      </c>
      <c r="Z26" s="8">
        <v>974.35</v>
      </c>
      <c r="AA26" s="8">
        <v>9.85</v>
      </c>
      <c r="AB26" s="8">
        <v>0.82</v>
      </c>
      <c r="AC26" s="16">
        <v>9.83</v>
      </c>
      <c r="AD26" s="16">
        <v>9.83</v>
      </c>
      <c r="AE26" s="16">
        <v>906.78</v>
      </c>
      <c r="AF26" s="16">
        <v>9.85</v>
      </c>
      <c r="AG26" s="16">
        <v>0.82</v>
      </c>
      <c r="AH26" s="8">
        <v>9.83</v>
      </c>
      <c r="AI26" s="8">
        <v>9.83</v>
      </c>
      <c r="AJ26" s="8">
        <v>986.16</v>
      </c>
      <c r="AK26" s="8">
        <v>9.85</v>
      </c>
      <c r="AL26" s="8">
        <v>0.82</v>
      </c>
      <c r="AM26" s="16">
        <v>10.57</v>
      </c>
      <c r="AN26" s="16">
        <v>10.57</v>
      </c>
      <c r="AO26" s="16">
        <v>1041.24</v>
      </c>
      <c r="AP26" s="16">
        <v>11.32</v>
      </c>
      <c r="AQ26" s="16">
        <v>0.84</v>
      </c>
      <c r="AR26" s="8">
        <v>10.57</v>
      </c>
      <c r="AS26" s="8">
        <v>10.57</v>
      </c>
      <c r="AT26" s="8">
        <v>1041.24</v>
      </c>
      <c r="AU26" s="8">
        <v>11.32</v>
      </c>
      <c r="AV26" s="8">
        <v>0.84</v>
      </c>
      <c r="AW26" s="80"/>
    </row>
    <row r="27" spans="1:49" s="23" customFormat="1" ht="16.5" customHeight="1">
      <c r="A27" s="84" t="s">
        <v>128</v>
      </c>
      <c r="B27" s="6" t="s">
        <v>190</v>
      </c>
      <c r="C27" s="12"/>
      <c r="D27" s="12"/>
      <c r="E27" s="12"/>
      <c r="F27" s="12"/>
      <c r="G27" s="8"/>
      <c r="H27" s="8"/>
      <c r="I27" s="8"/>
      <c r="J27" s="8"/>
      <c r="K27" s="12"/>
      <c r="L27" s="12"/>
      <c r="M27" s="12"/>
      <c r="N27" s="12"/>
      <c r="O27" s="8">
        <v>8.25</v>
      </c>
      <c r="P27" s="8">
        <v>65.220849999999999</v>
      </c>
      <c r="Q27" s="8">
        <v>9.52</v>
      </c>
      <c r="R27" s="8">
        <v>0.72</v>
      </c>
      <c r="S27" s="12">
        <v>9.83</v>
      </c>
      <c r="T27" s="12">
        <v>9.83</v>
      </c>
      <c r="U27" s="12">
        <v>989.65</v>
      </c>
      <c r="V27" s="12">
        <v>9.85</v>
      </c>
      <c r="W27" s="12">
        <v>0.82</v>
      </c>
      <c r="X27" s="8">
        <v>9.83</v>
      </c>
      <c r="Y27" s="8">
        <v>9.83</v>
      </c>
      <c r="Z27" s="8">
        <v>974.35</v>
      </c>
      <c r="AA27" s="8">
        <v>9.85</v>
      </c>
      <c r="AB27" s="8">
        <v>0.82</v>
      </c>
      <c r="AC27" s="16">
        <v>9.83</v>
      </c>
      <c r="AD27" s="16">
        <v>9.83</v>
      </c>
      <c r="AE27" s="16">
        <v>906.78</v>
      </c>
      <c r="AF27" s="16">
        <v>9.85</v>
      </c>
      <c r="AG27" s="16">
        <v>0.82</v>
      </c>
      <c r="AH27" s="8">
        <v>9.83</v>
      </c>
      <c r="AI27" s="8">
        <v>9.83</v>
      </c>
      <c r="AJ27" s="8">
        <v>986.16</v>
      </c>
      <c r="AK27" s="8">
        <v>9.85</v>
      </c>
      <c r="AL27" s="8">
        <v>0.82</v>
      </c>
      <c r="AM27" s="16">
        <v>10.57</v>
      </c>
      <c r="AN27" s="16">
        <v>10.57</v>
      </c>
      <c r="AO27" s="16">
        <v>1041.24</v>
      </c>
      <c r="AP27" s="16">
        <v>11.32</v>
      </c>
      <c r="AQ27" s="16">
        <v>0.84</v>
      </c>
      <c r="AR27" s="8">
        <v>10.57</v>
      </c>
      <c r="AS27" s="8">
        <v>10.57</v>
      </c>
      <c r="AT27" s="8">
        <v>1041.24</v>
      </c>
      <c r="AU27" s="8">
        <v>11.32</v>
      </c>
      <c r="AV27" s="8">
        <v>0.84</v>
      </c>
      <c r="AW27" s="80"/>
    </row>
    <row r="28" spans="1:49" s="23" customFormat="1" ht="16.5" customHeight="1">
      <c r="A28" s="85" t="s">
        <v>129</v>
      </c>
      <c r="B28" s="6" t="s">
        <v>191</v>
      </c>
      <c r="C28" s="12"/>
      <c r="D28" s="12"/>
      <c r="E28" s="12"/>
      <c r="F28" s="12"/>
      <c r="G28" s="8">
        <v>7.38</v>
      </c>
      <c r="H28" s="8">
        <v>60.497450000000001</v>
      </c>
      <c r="I28" s="8">
        <v>8.52</v>
      </c>
      <c r="J28" s="8">
        <v>0.47</v>
      </c>
      <c r="K28" s="12">
        <v>7.81</v>
      </c>
      <c r="L28" s="12">
        <v>63.277149999999999</v>
      </c>
      <c r="M28" s="12">
        <v>9.02</v>
      </c>
      <c r="N28" s="12">
        <v>0.47</v>
      </c>
      <c r="O28" s="8">
        <v>8.25</v>
      </c>
      <c r="P28" s="8">
        <v>65.220849999999999</v>
      </c>
      <c r="Q28" s="8">
        <v>9.52</v>
      </c>
      <c r="R28" s="8">
        <v>0.72</v>
      </c>
      <c r="S28" s="12">
        <v>9.83</v>
      </c>
      <c r="T28" s="12">
        <v>9.83</v>
      </c>
      <c r="U28" s="12">
        <v>989.65</v>
      </c>
      <c r="V28" s="12">
        <v>9.85</v>
      </c>
      <c r="W28" s="12">
        <v>0.82</v>
      </c>
      <c r="X28" s="8">
        <v>9.83</v>
      </c>
      <c r="Y28" s="8">
        <v>9.83</v>
      </c>
      <c r="Z28" s="8">
        <v>974.35</v>
      </c>
      <c r="AA28" s="8">
        <v>9.85</v>
      </c>
      <c r="AB28" s="8">
        <v>0.82</v>
      </c>
      <c r="AC28" s="16">
        <v>9.83</v>
      </c>
      <c r="AD28" s="16">
        <v>9.83</v>
      </c>
      <c r="AE28" s="16">
        <v>906.78</v>
      </c>
      <c r="AF28" s="16">
        <v>9.85</v>
      </c>
      <c r="AG28" s="16">
        <v>0.82</v>
      </c>
      <c r="AH28" s="8">
        <v>9.83</v>
      </c>
      <c r="AI28" s="8">
        <v>9.83</v>
      </c>
      <c r="AJ28" s="8">
        <v>986.16</v>
      </c>
      <c r="AK28" s="8">
        <v>9.85</v>
      </c>
      <c r="AL28" s="8">
        <v>0.82</v>
      </c>
      <c r="AM28" s="16">
        <v>10.57</v>
      </c>
      <c r="AN28" s="16">
        <v>10.57</v>
      </c>
      <c r="AO28" s="16">
        <v>1041.24</v>
      </c>
      <c r="AP28" s="16">
        <v>11.32</v>
      </c>
      <c r="AQ28" s="16">
        <v>0.84</v>
      </c>
      <c r="AR28" s="8">
        <v>10.57</v>
      </c>
      <c r="AS28" s="8">
        <v>10.57</v>
      </c>
      <c r="AT28" s="8">
        <v>790.81</v>
      </c>
      <c r="AU28" s="8">
        <v>11.32</v>
      </c>
      <c r="AV28" s="8">
        <v>0.84</v>
      </c>
      <c r="AW28" s="134" t="s">
        <v>107</v>
      </c>
    </row>
    <row r="29" spans="1:49" s="23" customFormat="1" ht="16.5" customHeight="1">
      <c r="A29" s="85" t="s">
        <v>130</v>
      </c>
      <c r="B29" s="6" t="s">
        <v>191</v>
      </c>
      <c r="C29" s="12"/>
      <c r="D29" s="12"/>
      <c r="E29" s="12"/>
      <c r="F29" s="12"/>
      <c r="G29" s="8">
        <v>7.38</v>
      </c>
      <c r="H29" s="8">
        <v>60.497450000000001</v>
      </c>
      <c r="I29" s="8">
        <v>8.52</v>
      </c>
      <c r="J29" s="8">
        <v>0.47</v>
      </c>
      <c r="K29" s="12">
        <v>7.81</v>
      </c>
      <c r="L29" s="12">
        <v>63.277149999999999</v>
      </c>
      <c r="M29" s="12">
        <v>9.02</v>
      </c>
      <c r="N29" s="12">
        <v>0.47</v>
      </c>
      <c r="O29" s="8">
        <v>8.25</v>
      </c>
      <c r="P29" s="8">
        <v>65.220849999999999</v>
      </c>
      <c r="Q29" s="8">
        <v>9.52</v>
      </c>
      <c r="R29" s="8">
        <v>0.72</v>
      </c>
      <c r="S29" s="12">
        <v>9.83</v>
      </c>
      <c r="T29" s="12">
        <v>9.83</v>
      </c>
      <c r="U29" s="12">
        <v>989.65</v>
      </c>
      <c r="V29" s="12">
        <v>9.85</v>
      </c>
      <c r="W29" s="12">
        <v>0.82</v>
      </c>
      <c r="X29" s="8">
        <v>9.83</v>
      </c>
      <c r="Y29" s="8">
        <v>9.83</v>
      </c>
      <c r="Z29" s="8">
        <v>974.35</v>
      </c>
      <c r="AA29" s="8">
        <v>9.85</v>
      </c>
      <c r="AB29" s="8">
        <v>0.82</v>
      </c>
      <c r="AC29" s="16">
        <v>9.83</v>
      </c>
      <c r="AD29" s="16">
        <v>9.83</v>
      </c>
      <c r="AE29" s="16">
        <v>906.78</v>
      </c>
      <c r="AF29" s="16">
        <v>9.85</v>
      </c>
      <c r="AG29" s="16">
        <v>0.82</v>
      </c>
      <c r="AH29" s="8">
        <v>9.83</v>
      </c>
      <c r="AI29" s="8">
        <v>9.83</v>
      </c>
      <c r="AJ29" s="8">
        <v>986.16</v>
      </c>
      <c r="AK29" s="8">
        <v>9.85</v>
      </c>
      <c r="AL29" s="8">
        <v>0.82</v>
      </c>
      <c r="AM29" s="16">
        <v>10.57</v>
      </c>
      <c r="AN29" s="16">
        <v>10.57</v>
      </c>
      <c r="AO29" s="16">
        <v>1041.24</v>
      </c>
      <c r="AP29" s="16">
        <v>11.32</v>
      </c>
      <c r="AQ29" s="16">
        <v>0.84</v>
      </c>
      <c r="AR29" s="8">
        <v>10.57</v>
      </c>
      <c r="AS29" s="8">
        <v>10.57</v>
      </c>
      <c r="AT29" s="8">
        <v>790.81</v>
      </c>
      <c r="AU29" s="8">
        <v>11.32</v>
      </c>
      <c r="AV29" s="8">
        <v>0.84</v>
      </c>
      <c r="AW29" s="134"/>
    </row>
    <row r="30" spans="1:49" s="23" customFormat="1" ht="16.5" customHeight="1">
      <c r="A30" s="85" t="s">
        <v>131</v>
      </c>
      <c r="B30" s="6" t="s">
        <v>191</v>
      </c>
      <c r="C30" s="12"/>
      <c r="D30" s="12"/>
      <c r="E30" s="12"/>
      <c r="F30" s="12"/>
      <c r="G30" s="8">
        <v>7.38</v>
      </c>
      <c r="H30" s="8">
        <v>60.497450000000001</v>
      </c>
      <c r="I30" s="8">
        <v>8.52</v>
      </c>
      <c r="J30" s="8">
        <v>0.47</v>
      </c>
      <c r="K30" s="12">
        <v>7.81</v>
      </c>
      <c r="L30" s="12">
        <v>63.277149999999999</v>
      </c>
      <c r="M30" s="12">
        <v>9.02</v>
      </c>
      <c r="N30" s="12">
        <v>0.47</v>
      </c>
      <c r="O30" s="8">
        <v>8.25</v>
      </c>
      <c r="P30" s="8">
        <v>65.220849999999999</v>
      </c>
      <c r="Q30" s="8">
        <v>9.52</v>
      </c>
      <c r="R30" s="8">
        <v>0.72</v>
      </c>
      <c r="S30" s="12">
        <v>9.83</v>
      </c>
      <c r="T30" s="12">
        <v>9.83</v>
      </c>
      <c r="U30" s="12">
        <v>989.65</v>
      </c>
      <c r="V30" s="12">
        <v>9.85</v>
      </c>
      <c r="W30" s="12">
        <v>0.82</v>
      </c>
      <c r="X30" s="8">
        <v>9.83</v>
      </c>
      <c r="Y30" s="8">
        <v>9.83</v>
      </c>
      <c r="Z30" s="8">
        <v>974.35</v>
      </c>
      <c r="AA30" s="8">
        <v>9.85</v>
      </c>
      <c r="AB30" s="8">
        <v>0.82</v>
      </c>
      <c r="AC30" s="16">
        <v>9.83</v>
      </c>
      <c r="AD30" s="16">
        <v>9.83</v>
      </c>
      <c r="AE30" s="16">
        <v>906.78</v>
      </c>
      <c r="AF30" s="16">
        <v>9.85</v>
      </c>
      <c r="AG30" s="16">
        <v>0.82</v>
      </c>
      <c r="AH30" s="8">
        <v>9.83</v>
      </c>
      <c r="AI30" s="8">
        <v>9.83</v>
      </c>
      <c r="AJ30" s="8">
        <v>986.16</v>
      </c>
      <c r="AK30" s="8">
        <v>9.85</v>
      </c>
      <c r="AL30" s="8">
        <v>0.82</v>
      </c>
      <c r="AM30" s="16">
        <v>10.57</v>
      </c>
      <c r="AN30" s="16">
        <v>10.57</v>
      </c>
      <c r="AO30" s="16">
        <v>1041.24</v>
      </c>
      <c r="AP30" s="16">
        <v>11.32</v>
      </c>
      <c r="AQ30" s="16">
        <v>0.84</v>
      </c>
      <c r="AR30" s="8">
        <v>10.57</v>
      </c>
      <c r="AS30" s="8">
        <v>10.57</v>
      </c>
      <c r="AT30" s="8">
        <v>790.81</v>
      </c>
      <c r="AU30" s="8">
        <v>11.32</v>
      </c>
      <c r="AV30" s="8">
        <v>0.84</v>
      </c>
      <c r="AW30" s="134"/>
    </row>
    <row r="31" spans="1:49" s="23" customFormat="1" ht="16.5" customHeight="1">
      <c r="A31" s="85" t="s">
        <v>132</v>
      </c>
      <c r="B31" s="6" t="s">
        <v>191</v>
      </c>
      <c r="C31" s="12"/>
      <c r="D31" s="12"/>
      <c r="E31" s="12"/>
      <c r="F31" s="12"/>
      <c r="G31" s="8">
        <v>7.38</v>
      </c>
      <c r="H31" s="8">
        <v>60.497450000000001</v>
      </c>
      <c r="I31" s="8">
        <v>8.52</v>
      </c>
      <c r="J31" s="8">
        <v>0.47</v>
      </c>
      <c r="K31" s="12">
        <v>7.81</v>
      </c>
      <c r="L31" s="12">
        <v>63.277149999999999</v>
      </c>
      <c r="M31" s="12">
        <v>9.02</v>
      </c>
      <c r="N31" s="12">
        <v>0.47</v>
      </c>
      <c r="O31" s="8">
        <v>8.25</v>
      </c>
      <c r="P31" s="8">
        <v>65.220849999999999</v>
      </c>
      <c r="Q31" s="8">
        <v>9.52</v>
      </c>
      <c r="R31" s="8">
        <v>0.72</v>
      </c>
      <c r="S31" s="12">
        <v>9.83</v>
      </c>
      <c r="T31" s="12">
        <v>9.83</v>
      </c>
      <c r="U31" s="12">
        <v>989.65</v>
      </c>
      <c r="V31" s="12">
        <v>9.85</v>
      </c>
      <c r="W31" s="12">
        <v>0.82</v>
      </c>
      <c r="X31" s="8">
        <v>9.83</v>
      </c>
      <c r="Y31" s="8">
        <v>9.83</v>
      </c>
      <c r="Z31" s="8">
        <v>974.35</v>
      </c>
      <c r="AA31" s="8">
        <v>9.85</v>
      </c>
      <c r="AB31" s="8">
        <v>0.82</v>
      </c>
      <c r="AC31" s="16">
        <v>9.83</v>
      </c>
      <c r="AD31" s="16">
        <v>9.83</v>
      </c>
      <c r="AE31" s="16">
        <v>906.78</v>
      </c>
      <c r="AF31" s="16">
        <v>9.85</v>
      </c>
      <c r="AG31" s="16">
        <v>0.82</v>
      </c>
      <c r="AH31" s="8">
        <v>9.83</v>
      </c>
      <c r="AI31" s="8">
        <v>9.83</v>
      </c>
      <c r="AJ31" s="8">
        <v>986.16</v>
      </c>
      <c r="AK31" s="8">
        <v>9.85</v>
      </c>
      <c r="AL31" s="8">
        <v>0.82</v>
      </c>
      <c r="AM31" s="16">
        <v>10.57</v>
      </c>
      <c r="AN31" s="16">
        <v>10.57</v>
      </c>
      <c r="AO31" s="16">
        <v>1041.24</v>
      </c>
      <c r="AP31" s="16">
        <v>11.32</v>
      </c>
      <c r="AQ31" s="16">
        <v>0.84</v>
      </c>
      <c r="AR31" s="8">
        <v>10.57</v>
      </c>
      <c r="AS31" s="8">
        <v>10.57</v>
      </c>
      <c r="AT31" s="8">
        <v>790.81</v>
      </c>
      <c r="AU31" s="8">
        <v>11.32</v>
      </c>
      <c r="AV31" s="8">
        <v>0.84</v>
      </c>
      <c r="AW31" s="134"/>
    </row>
    <row r="32" spans="1:49" s="23" customFormat="1" ht="16.5" customHeight="1">
      <c r="A32" s="85" t="s">
        <v>133</v>
      </c>
      <c r="B32" s="6" t="s">
        <v>191</v>
      </c>
      <c r="C32" s="12"/>
      <c r="D32" s="12"/>
      <c r="E32" s="12"/>
      <c r="F32" s="12"/>
      <c r="G32" s="8">
        <v>7.38</v>
      </c>
      <c r="H32" s="8">
        <v>60.497450000000001</v>
      </c>
      <c r="I32" s="8">
        <v>8.52</v>
      </c>
      <c r="J32" s="8">
        <v>0.47</v>
      </c>
      <c r="K32" s="12">
        <v>7.81</v>
      </c>
      <c r="L32" s="12">
        <v>63.277149999999999</v>
      </c>
      <c r="M32" s="12">
        <v>9.02</v>
      </c>
      <c r="N32" s="12">
        <v>0.47</v>
      </c>
      <c r="O32" s="8">
        <v>8.25</v>
      </c>
      <c r="P32" s="8">
        <v>65.220849999999999</v>
      </c>
      <c r="Q32" s="8">
        <v>9.52</v>
      </c>
      <c r="R32" s="8">
        <v>0.72</v>
      </c>
      <c r="S32" s="12">
        <v>9.83</v>
      </c>
      <c r="T32" s="12">
        <v>9.83</v>
      </c>
      <c r="U32" s="12">
        <v>989.65</v>
      </c>
      <c r="V32" s="12">
        <v>9.85</v>
      </c>
      <c r="W32" s="12">
        <v>0.82</v>
      </c>
      <c r="X32" s="8">
        <v>9.83</v>
      </c>
      <c r="Y32" s="8">
        <v>9.83</v>
      </c>
      <c r="Z32" s="8">
        <v>974.35</v>
      </c>
      <c r="AA32" s="8">
        <v>9.85</v>
      </c>
      <c r="AB32" s="8">
        <v>0.82</v>
      </c>
      <c r="AC32" s="16">
        <v>9.83</v>
      </c>
      <c r="AD32" s="16">
        <v>9.83</v>
      </c>
      <c r="AE32" s="16">
        <v>906.78</v>
      </c>
      <c r="AF32" s="16">
        <v>9.85</v>
      </c>
      <c r="AG32" s="16">
        <v>0.82</v>
      </c>
      <c r="AH32" s="8">
        <v>9.83</v>
      </c>
      <c r="AI32" s="8">
        <v>9.83</v>
      </c>
      <c r="AJ32" s="8">
        <v>986.16</v>
      </c>
      <c r="AK32" s="8">
        <v>9.85</v>
      </c>
      <c r="AL32" s="8">
        <v>0.82</v>
      </c>
      <c r="AM32" s="16">
        <v>10.57</v>
      </c>
      <c r="AN32" s="16">
        <v>10.57</v>
      </c>
      <c r="AO32" s="16">
        <v>1041.24</v>
      </c>
      <c r="AP32" s="16">
        <v>11.32</v>
      </c>
      <c r="AQ32" s="16">
        <v>0.84</v>
      </c>
      <c r="AR32" s="8">
        <v>10.57</v>
      </c>
      <c r="AS32" s="8">
        <v>10.57</v>
      </c>
      <c r="AT32" s="8">
        <v>790.81</v>
      </c>
      <c r="AU32" s="8">
        <v>11.32</v>
      </c>
      <c r="AV32" s="8">
        <v>0.84</v>
      </c>
      <c r="AW32" s="134"/>
    </row>
    <row r="33" spans="1:49" s="23" customFormat="1" ht="16.5" customHeight="1">
      <c r="A33" s="85" t="s">
        <v>134</v>
      </c>
      <c r="B33" s="6" t="s">
        <v>191</v>
      </c>
      <c r="C33" s="12"/>
      <c r="D33" s="12"/>
      <c r="E33" s="12"/>
      <c r="F33" s="12"/>
      <c r="G33" s="8">
        <v>7.38</v>
      </c>
      <c r="H33" s="8">
        <v>60.497450000000001</v>
      </c>
      <c r="I33" s="8">
        <v>8.52</v>
      </c>
      <c r="J33" s="8">
        <v>0.47</v>
      </c>
      <c r="K33" s="12">
        <v>7.81</v>
      </c>
      <c r="L33" s="12">
        <v>63.277149999999999</v>
      </c>
      <c r="M33" s="12">
        <v>9.02</v>
      </c>
      <c r="N33" s="12">
        <v>0.47</v>
      </c>
      <c r="O33" s="8">
        <v>8.25</v>
      </c>
      <c r="P33" s="8">
        <v>65.220849999999999</v>
      </c>
      <c r="Q33" s="8">
        <v>9.52</v>
      </c>
      <c r="R33" s="8">
        <v>0.72</v>
      </c>
      <c r="S33" s="12">
        <v>9.83</v>
      </c>
      <c r="T33" s="12">
        <v>9.83</v>
      </c>
      <c r="U33" s="12">
        <v>989.65</v>
      </c>
      <c r="V33" s="12">
        <v>9.85</v>
      </c>
      <c r="W33" s="12">
        <v>0.82</v>
      </c>
      <c r="X33" s="8">
        <v>9.83</v>
      </c>
      <c r="Y33" s="8">
        <v>9.83</v>
      </c>
      <c r="Z33" s="8">
        <v>974.35</v>
      </c>
      <c r="AA33" s="8">
        <v>9.85</v>
      </c>
      <c r="AB33" s="8">
        <v>0.82</v>
      </c>
      <c r="AC33" s="16">
        <v>9.83</v>
      </c>
      <c r="AD33" s="16">
        <v>9.83</v>
      </c>
      <c r="AE33" s="16">
        <v>906.78</v>
      </c>
      <c r="AF33" s="16">
        <v>9.85</v>
      </c>
      <c r="AG33" s="16">
        <v>0.82</v>
      </c>
      <c r="AH33" s="8">
        <v>9.83</v>
      </c>
      <c r="AI33" s="8">
        <v>9.83</v>
      </c>
      <c r="AJ33" s="8">
        <v>986.16</v>
      </c>
      <c r="AK33" s="8">
        <v>9.85</v>
      </c>
      <c r="AL33" s="8">
        <v>0.82</v>
      </c>
      <c r="AM33" s="16">
        <v>10.57</v>
      </c>
      <c r="AN33" s="16">
        <v>10.57</v>
      </c>
      <c r="AO33" s="16">
        <v>1041.24</v>
      </c>
      <c r="AP33" s="16">
        <v>11.32</v>
      </c>
      <c r="AQ33" s="16">
        <v>0.84</v>
      </c>
      <c r="AR33" s="8">
        <v>10.57</v>
      </c>
      <c r="AS33" s="8">
        <v>10.57</v>
      </c>
      <c r="AT33" s="8">
        <v>790.81</v>
      </c>
      <c r="AU33" s="8">
        <v>11.32</v>
      </c>
      <c r="AV33" s="8">
        <v>0.84</v>
      </c>
      <c r="AW33" s="134"/>
    </row>
    <row r="34" spans="1:49" s="23" customFormat="1" ht="16.5" customHeight="1">
      <c r="A34" s="86" t="s">
        <v>135</v>
      </c>
      <c r="B34" s="6" t="s">
        <v>191</v>
      </c>
      <c r="C34" s="12"/>
      <c r="D34" s="12"/>
      <c r="E34" s="12"/>
      <c r="F34" s="12"/>
      <c r="G34" s="8">
        <v>7.38</v>
      </c>
      <c r="H34" s="8">
        <v>60.497450000000001</v>
      </c>
      <c r="I34" s="8">
        <v>8.52</v>
      </c>
      <c r="J34" s="8">
        <v>0.47</v>
      </c>
      <c r="K34" s="12">
        <v>7.81</v>
      </c>
      <c r="L34" s="12">
        <v>63.277149999999999</v>
      </c>
      <c r="M34" s="12">
        <v>9.02</v>
      </c>
      <c r="N34" s="12">
        <v>0.47</v>
      </c>
      <c r="O34" s="8">
        <v>8.25</v>
      </c>
      <c r="P34" s="8">
        <v>65.220849999999999</v>
      </c>
      <c r="Q34" s="8">
        <v>9.52</v>
      </c>
      <c r="R34" s="8">
        <v>0.72</v>
      </c>
      <c r="S34" s="12">
        <v>9.83</v>
      </c>
      <c r="T34" s="12">
        <v>9.83</v>
      </c>
      <c r="U34" s="12">
        <v>989.65</v>
      </c>
      <c r="V34" s="12">
        <v>9.85</v>
      </c>
      <c r="W34" s="12">
        <v>0.82</v>
      </c>
      <c r="X34" s="8">
        <v>9.83</v>
      </c>
      <c r="Y34" s="8">
        <v>9.83</v>
      </c>
      <c r="Z34" s="8">
        <v>974.35</v>
      </c>
      <c r="AA34" s="8">
        <v>9.85</v>
      </c>
      <c r="AB34" s="8">
        <v>0.82</v>
      </c>
      <c r="AC34" s="16">
        <v>9.83</v>
      </c>
      <c r="AD34" s="16">
        <v>9.83</v>
      </c>
      <c r="AE34" s="16">
        <v>906.78</v>
      </c>
      <c r="AF34" s="16">
        <v>9.85</v>
      </c>
      <c r="AG34" s="16">
        <v>0.82</v>
      </c>
      <c r="AH34" s="8">
        <v>9.83</v>
      </c>
      <c r="AI34" s="8">
        <v>9.83</v>
      </c>
      <c r="AJ34" s="8">
        <v>986.16</v>
      </c>
      <c r="AK34" s="8">
        <v>9.85</v>
      </c>
      <c r="AL34" s="8">
        <v>0.82</v>
      </c>
      <c r="AM34" s="16">
        <v>10.57</v>
      </c>
      <c r="AN34" s="16">
        <v>10.57</v>
      </c>
      <c r="AO34" s="16">
        <v>1041.24</v>
      </c>
      <c r="AP34" s="16">
        <v>11.32</v>
      </c>
      <c r="AQ34" s="16">
        <v>0.84</v>
      </c>
      <c r="AR34" s="8">
        <v>10.57</v>
      </c>
      <c r="AS34" s="8">
        <v>10.57</v>
      </c>
      <c r="AT34" s="8">
        <v>790.81</v>
      </c>
      <c r="AU34" s="8">
        <v>11.32</v>
      </c>
      <c r="AV34" s="8">
        <v>0.84</v>
      </c>
      <c r="AW34" s="134"/>
    </row>
    <row r="35" spans="1:49" s="23" customFormat="1" ht="16.5" customHeight="1">
      <c r="A35" s="86" t="s">
        <v>136</v>
      </c>
      <c r="B35" s="6" t="s">
        <v>191</v>
      </c>
      <c r="C35" s="12"/>
      <c r="D35" s="12"/>
      <c r="E35" s="12"/>
      <c r="F35" s="12"/>
      <c r="G35" s="8">
        <v>7.38</v>
      </c>
      <c r="H35" s="8">
        <v>60.497450000000001</v>
      </c>
      <c r="I35" s="8">
        <v>8.52</v>
      </c>
      <c r="J35" s="8">
        <v>0.47</v>
      </c>
      <c r="K35" s="12">
        <v>7.81</v>
      </c>
      <c r="L35" s="12">
        <v>63.277149999999999</v>
      </c>
      <c r="M35" s="12">
        <v>9.02</v>
      </c>
      <c r="N35" s="12">
        <v>0.47</v>
      </c>
      <c r="O35" s="8">
        <v>8.25</v>
      </c>
      <c r="P35" s="8">
        <v>65.220849999999999</v>
      </c>
      <c r="Q35" s="8">
        <v>9.52</v>
      </c>
      <c r="R35" s="8">
        <v>0.72</v>
      </c>
      <c r="S35" s="12">
        <v>9.83</v>
      </c>
      <c r="T35" s="12">
        <v>9.83</v>
      </c>
      <c r="U35" s="12">
        <v>989.65</v>
      </c>
      <c r="V35" s="12">
        <v>9.85</v>
      </c>
      <c r="W35" s="12">
        <v>0.82</v>
      </c>
      <c r="X35" s="8">
        <v>9.83</v>
      </c>
      <c r="Y35" s="8">
        <v>9.83</v>
      </c>
      <c r="Z35" s="8">
        <v>974.35</v>
      </c>
      <c r="AA35" s="8">
        <v>9.85</v>
      </c>
      <c r="AB35" s="8">
        <v>0.82</v>
      </c>
      <c r="AC35" s="16">
        <v>9.83</v>
      </c>
      <c r="AD35" s="16">
        <v>9.83</v>
      </c>
      <c r="AE35" s="16">
        <v>906.78</v>
      </c>
      <c r="AF35" s="16">
        <v>9.85</v>
      </c>
      <c r="AG35" s="16">
        <v>0.82</v>
      </c>
      <c r="AH35" s="8">
        <v>9.83</v>
      </c>
      <c r="AI35" s="8">
        <v>9.83</v>
      </c>
      <c r="AJ35" s="8">
        <v>986.16</v>
      </c>
      <c r="AK35" s="8">
        <v>9.85</v>
      </c>
      <c r="AL35" s="8">
        <v>0.82</v>
      </c>
      <c r="AM35" s="16">
        <v>10.57</v>
      </c>
      <c r="AN35" s="16">
        <v>10.57</v>
      </c>
      <c r="AO35" s="16">
        <v>1041.24</v>
      </c>
      <c r="AP35" s="16">
        <v>11.32</v>
      </c>
      <c r="AQ35" s="16">
        <v>0.84</v>
      </c>
      <c r="AR35" s="8">
        <v>10.57</v>
      </c>
      <c r="AS35" s="8">
        <v>10.57</v>
      </c>
      <c r="AT35" s="8">
        <v>790.81</v>
      </c>
      <c r="AU35" s="8">
        <v>11.32</v>
      </c>
      <c r="AV35" s="8">
        <v>0.84</v>
      </c>
      <c r="AW35" s="134"/>
    </row>
    <row r="36" spans="1:49" s="23" customFormat="1" ht="16.5" customHeight="1">
      <c r="A36" s="86" t="s">
        <v>137</v>
      </c>
      <c r="B36" s="6" t="s">
        <v>191</v>
      </c>
      <c r="C36" s="12"/>
      <c r="D36" s="12"/>
      <c r="E36" s="12"/>
      <c r="F36" s="12"/>
      <c r="G36" s="8">
        <v>7.38</v>
      </c>
      <c r="H36" s="8">
        <v>60.497450000000001</v>
      </c>
      <c r="I36" s="8">
        <v>8.52</v>
      </c>
      <c r="J36" s="8">
        <v>0.47</v>
      </c>
      <c r="K36" s="12">
        <v>7.81</v>
      </c>
      <c r="L36" s="12">
        <v>63.277149999999999</v>
      </c>
      <c r="M36" s="12">
        <v>9.02</v>
      </c>
      <c r="N36" s="12">
        <v>0.47</v>
      </c>
      <c r="O36" s="8">
        <v>8.25</v>
      </c>
      <c r="P36" s="8">
        <v>65.220849999999999</v>
      </c>
      <c r="Q36" s="8">
        <v>9.52</v>
      </c>
      <c r="R36" s="8">
        <v>0.72</v>
      </c>
      <c r="S36" s="12">
        <v>9.83</v>
      </c>
      <c r="T36" s="12">
        <v>9.83</v>
      </c>
      <c r="U36" s="12">
        <v>989.65</v>
      </c>
      <c r="V36" s="12">
        <v>9.85</v>
      </c>
      <c r="W36" s="12">
        <v>0.82</v>
      </c>
      <c r="X36" s="8">
        <v>9.83</v>
      </c>
      <c r="Y36" s="8">
        <v>9.83</v>
      </c>
      <c r="Z36" s="8">
        <v>974.35</v>
      </c>
      <c r="AA36" s="8">
        <v>9.85</v>
      </c>
      <c r="AB36" s="8">
        <v>0.82</v>
      </c>
      <c r="AC36" s="16">
        <v>9.83</v>
      </c>
      <c r="AD36" s="16">
        <v>9.83</v>
      </c>
      <c r="AE36" s="16">
        <v>906.78</v>
      </c>
      <c r="AF36" s="16">
        <v>9.85</v>
      </c>
      <c r="AG36" s="16">
        <v>0.82</v>
      </c>
      <c r="AH36" s="8">
        <v>9.83</v>
      </c>
      <c r="AI36" s="8">
        <v>9.83</v>
      </c>
      <c r="AJ36" s="8">
        <v>986.16</v>
      </c>
      <c r="AK36" s="8">
        <v>9.85</v>
      </c>
      <c r="AL36" s="8">
        <v>0.82</v>
      </c>
      <c r="AM36" s="16">
        <v>10.57</v>
      </c>
      <c r="AN36" s="16">
        <v>10.57</v>
      </c>
      <c r="AO36" s="16">
        <v>1041.24</v>
      </c>
      <c r="AP36" s="16">
        <v>11.32</v>
      </c>
      <c r="AQ36" s="16">
        <v>0.84</v>
      </c>
      <c r="AR36" s="8">
        <v>10.57</v>
      </c>
      <c r="AS36" s="8">
        <v>10.57</v>
      </c>
      <c r="AT36" s="8">
        <v>790.81</v>
      </c>
      <c r="AU36" s="8">
        <v>11.32</v>
      </c>
      <c r="AV36" s="8">
        <v>0.84</v>
      </c>
      <c r="AW36" s="134"/>
    </row>
    <row r="37" spans="1:49" s="23" customFormat="1" ht="16.5" customHeight="1">
      <c r="A37" s="86" t="s">
        <v>138</v>
      </c>
      <c r="B37" s="6" t="s">
        <v>191</v>
      </c>
      <c r="C37" s="12"/>
      <c r="D37" s="12"/>
      <c r="E37" s="12"/>
      <c r="F37" s="12"/>
      <c r="G37" s="8">
        <v>7.38</v>
      </c>
      <c r="H37" s="8">
        <v>60.497450000000001</v>
      </c>
      <c r="I37" s="8">
        <v>8.52</v>
      </c>
      <c r="J37" s="8">
        <v>0.47</v>
      </c>
      <c r="K37" s="12">
        <v>7.81</v>
      </c>
      <c r="L37" s="12">
        <v>63.277149999999999</v>
      </c>
      <c r="M37" s="12">
        <v>9.02</v>
      </c>
      <c r="N37" s="12">
        <v>0.47</v>
      </c>
      <c r="O37" s="8">
        <v>8.25</v>
      </c>
      <c r="P37" s="8">
        <v>65.220849999999999</v>
      </c>
      <c r="Q37" s="8">
        <v>9.52</v>
      </c>
      <c r="R37" s="8">
        <v>0.72</v>
      </c>
      <c r="S37" s="12">
        <v>9.83</v>
      </c>
      <c r="T37" s="12">
        <v>9.83</v>
      </c>
      <c r="U37" s="12">
        <v>989.65</v>
      </c>
      <c r="V37" s="12">
        <v>9.85</v>
      </c>
      <c r="W37" s="12">
        <v>0.82</v>
      </c>
      <c r="X37" s="8">
        <v>9.83</v>
      </c>
      <c r="Y37" s="8">
        <v>9.83</v>
      </c>
      <c r="Z37" s="8">
        <v>974.35</v>
      </c>
      <c r="AA37" s="8">
        <v>9.85</v>
      </c>
      <c r="AB37" s="8">
        <v>0.82</v>
      </c>
      <c r="AC37" s="16">
        <v>9.83</v>
      </c>
      <c r="AD37" s="16">
        <v>9.83</v>
      </c>
      <c r="AE37" s="16">
        <v>906.78</v>
      </c>
      <c r="AF37" s="16">
        <v>9.85</v>
      </c>
      <c r="AG37" s="16">
        <v>0.82</v>
      </c>
      <c r="AH37" s="8">
        <v>9.83</v>
      </c>
      <c r="AI37" s="8">
        <v>9.83</v>
      </c>
      <c r="AJ37" s="8">
        <v>986.16</v>
      </c>
      <c r="AK37" s="8">
        <v>9.85</v>
      </c>
      <c r="AL37" s="8">
        <v>0.82</v>
      </c>
      <c r="AM37" s="16">
        <v>10.57</v>
      </c>
      <c r="AN37" s="16">
        <v>10.57</v>
      </c>
      <c r="AO37" s="16">
        <v>1041.24</v>
      </c>
      <c r="AP37" s="16">
        <v>11.32</v>
      </c>
      <c r="AQ37" s="16">
        <v>0.84</v>
      </c>
      <c r="AR37" s="8">
        <v>10.57</v>
      </c>
      <c r="AS37" s="8">
        <v>10.57</v>
      </c>
      <c r="AT37" s="8">
        <v>790.81</v>
      </c>
      <c r="AU37" s="8">
        <v>11.32</v>
      </c>
      <c r="AV37" s="8">
        <v>0.84</v>
      </c>
      <c r="AW37" s="134"/>
    </row>
    <row r="38" spans="1:49" s="23" customFormat="1" ht="16.5" customHeight="1">
      <c r="A38" s="86" t="s">
        <v>139</v>
      </c>
      <c r="B38" s="6" t="s">
        <v>191</v>
      </c>
      <c r="C38" s="12"/>
      <c r="D38" s="12"/>
      <c r="E38" s="12"/>
      <c r="F38" s="12"/>
      <c r="G38" s="8">
        <v>7.38</v>
      </c>
      <c r="H38" s="8">
        <v>60.497450000000001</v>
      </c>
      <c r="I38" s="8">
        <v>8.52</v>
      </c>
      <c r="J38" s="8">
        <v>0.47</v>
      </c>
      <c r="K38" s="12">
        <v>7.81</v>
      </c>
      <c r="L38" s="12">
        <v>63.277149999999999</v>
      </c>
      <c r="M38" s="12">
        <v>9.02</v>
      </c>
      <c r="N38" s="12">
        <v>0.47</v>
      </c>
      <c r="O38" s="8">
        <v>8.25</v>
      </c>
      <c r="P38" s="8">
        <v>65.220849999999999</v>
      </c>
      <c r="Q38" s="8">
        <v>9.52</v>
      </c>
      <c r="R38" s="8">
        <v>0.72</v>
      </c>
      <c r="S38" s="12">
        <v>9.83</v>
      </c>
      <c r="T38" s="12">
        <v>9.83</v>
      </c>
      <c r="U38" s="12">
        <v>989.65</v>
      </c>
      <c r="V38" s="12">
        <v>9.85</v>
      </c>
      <c r="W38" s="12">
        <v>0.82</v>
      </c>
      <c r="X38" s="8">
        <v>9.83</v>
      </c>
      <c r="Y38" s="8">
        <v>9.83</v>
      </c>
      <c r="Z38" s="8">
        <v>974.35</v>
      </c>
      <c r="AA38" s="8">
        <v>9.85</v>
      </c>
      <c r="AB38" s="8">
        <v>0.82</v>
      </c>
      <c r="AC38" s="16">
        <v>9.83</v>
      </c>
      <c r="AD38" s="16">
        <v>9.83</v>
      </c>
      <c r="AE38" s="16">
        <v>906.78</v>
      </c>
      <c r="AF38" s="16">
        <v>9.85</v>
      </c>
      <c r="AG38" s="16">
        <v>0.82</v>
      </c>
      <c r="AH38" s="8">
        <v>9.83</v>
      </c>
      <c r="AI38" s="8">
        <v>9.83</v>
      </c>
      <c r="AJ38" s="8">
        <v>986.16</v>
      </c>
      <c r="AK38" s="8">
        <v>9.85</v>
      </c>
      <c r="AL38" s="8">
        <v>0.82</v>
      </c>
      <c r="AM38" s="16">
        <v>10.57</v>
      </c>
      <c r="AN38" s="16">
        <v>10.57</v>
      </c>
      <c r="AO38" s="16">
        <v>1041.24</v>
      </c>
      <c r="AP38" s="16">
        <v>11.32</v>
      </c>
      <c r="AQ38" s="16">
        <v>0.84</v>
      </c>
      <c r="AR38" s="8">
        <v>10.57</v>
      </c>
      <c r="AS38" s="8">
        <v>10.57</v>
      </c>
      <c r="AT38" s="8">
        <v>790.81</v>
      </c>
      <c r="AU38" s="8">
        <v>11.32</v>
      </c>
      <c r="AV38" s="8">
        <v>0.84</v>
      </c>
      <c r="AW38" s="134"/>
    </row>
    <row r="39" spans="1:49" s="23" customFormat="1" ht="16.5" customHeight="1">
      <c r="A39" s="87" t="s">
        <v>140</v>
      </c>
      <c r="B39" s="6" t="s">
        <v>188</v>
      </c>
      <c r="C39" s="12"/>
      <c r="D39" s="12"/>
      <c r="E39" s="12"/>
      <c r="F39" s="12"/>
      <c r="G39" s="8"/>
      <c r="H39" s="8"/>
      <c r="I39" s="8"/>
      <c r="J39" s="8"/>
      <c r="K39" s="12"/>
      <c r="L39" s="12"/>
      <c r="M39" s="12"/>
      <c r="N39" s="12"/>
      <c r="O39" s="8">
        <v>8.25</v>
      </c>
      <c r="P39" s="8">
        <v>65.220849999999999</v>
      </c>
      <c r="Q39" s="8">
        <v>9.52</v>
      </c>
      <c r="R39" s="8">
        <v>0.72</v>
      </c>
      <c r="S39" s="12">
        <v>9.83</v>
      </c>
      <c r="T39" s="12">
        <v>9.83</v>
      </c>
      <c r="U39" s="12">
        <v>989.65</v>
      </c>
      <c r="V39" s="12">
        <v>9.85</v>
      </c>
      <c r="W39" s="12">
        <v>0.82</v>
      </c>
      <c r="X39" s="8">
        <v>9.83</v>
      </c>
      <c r="Y39" s="8">
        <v>9.83</v>
      </c>
      <c r="Z39" s="8">
        <v>974.35</v>
      </c>
      <c r="AA39" s="8">
        <v>9.85</v>
      </c>
      <c r="AB39" s="8">
        <v>0.82</v>
      </c>
      <c r="AC39" s="16">
        <v>9.83</v>
      </c>
      <c r="AD39" s="16">
        <v>9.83</v>
      </c>
      <c r="AE39" s="16">
        <v>906.78</v>
      </c>
      <c r="AF39" s="16">
        <v>9.85</v>
      </c>
      <c r="AG39" s="16">
        <v>0.82</v>
      </c>
      <c r="AH39" s="8">
        <v>9.83</v>
      </c>
      <c r="AI39" s="8">
        <v>9.83</v>
      </c>
      <c r="AJ39" s="8">
        <v>986.16</v>
      </c>
      <c r="AK39" s="8">
        <v>9.85</v>
      </c>
      <c r="AL39" s="8">
        <v>0.82</v>
      </c>
      <c r="AM39" s="16">
        <v>10.57</v>
      </c>
      <c r="AN39" s="16">
        <v>10.57</v>
      </c>
      <c r="AO39" s="16">
        <v>1041.24</v>
      </c>
      <c r="AP39" s="16">
        <v>11.32</v>
      </c>
      <c r="AQ39" s="16">
        <v>0.84</v>
      </c>
      <c r="AR39" s="8">
        <v>10.57</v>
      </c>
      <c r="AS39" s="8">
        <v>10.57</v>
      </c>
      <c r="AT39" s="8">
        <v>1041.24</v>
      </c>
      <c r="AU39" s="8">
        <v>11.32</v>
      </c>
      <c r="AV39" s="8">
        <v>0.84</v>
      </c>
      <c r="AW39" s="134"/>
    </row>
    <row r="40" spans="1:49" s="23" customFormat="1" ht="16.5" customHeight="1">
      <c r="A40" s="87" t="s">
        <v>141</v>
      </c>
      <c r="B40" s="6" t="s">
        <v>188</v>
      </c>
      <c r="C40" s="12"/>
      <c r="D40" s="12"/>
      <c r="E40" s="12"/>
      <c r="F40" s="12"/>
      <c r="G40" s="8"/>
      <c r="H40" s="8"/>
      <c r="I40" s="8"/>
      <c r="J40" s="8"/>
      <c r="K40" s="12"/>
      <c r="L40" s="12"/>
      <c r="M40" s="12"/>
      <c r="N40" s="12"/>
      <c r="O40" s="8">
        <v>8.25</v>
      </c>
      <c r="P40" s="8">
        <v>65.220849999999999</v>
      </c>
      <c r="Q40" s="8">
        <v>9.52</v>
      </c>
      <c r="R40" s="8">
        <v>0.72</v>
      </c>
      <c r="S40" s="12">
        <v>9.83</v>
      </c>
      <c r="T40" s="12">
        <v>9.83</v>
      </c>
      <c r="U40" s="12">
        <v>989.65</v>
      </c>
      <c r="V40" s="12">
        <v>9.85</v>
      </c>
      <c r="W40" s="12">
        <v>0.82</v>
      </c>
      <c r="X40" s="8">
        <v>9.83</v>
      </c>
      <c r="Y40" s="8">
        <v>9.83</v>
      </c>
      <c r="Z40" s="8">
        <v>974.35</v>
      </c>
      <c r="AA40" s="8">
        <v>9.85</v>
      </c>
      <c r="AB40" s="8">
        <v>0.82</v>
      </c>
      <c r="AC40" s="16">
        <v>9.83</v>
      </c>
      <c r="AD40" s="16">
        <v>9.83</v>
      </c>
      <c r="AE40" s="16">
        <v>906.78</v>
      </c>
      <c r="AF40" s="16">
        <v>9.85</v>
      </c>
      <c r="AG40" s="16">
        <v>0.82</v>
      </c>
      <c r="AH40" s="8">
        <v>9.83</v>
      </c>
      <c r="AI40" s="8">
        <v>9.83</v>
      </c>
      <c r="AJ40" s="8">
        <v>986.16</v>
      </c>
      <c r="AK40" s="8">
        <v>9.85</v>
      </c>
      <c r="AL40" s="8">
        <v>0.82</v>
      </c>
      <c r="AM40" s="16">
        <v>10.57</v>
      </c>
      <c r="AN40" s="16">
        <v>10.57</v>
      </c>
      <c r="AO40" s="16">
        <v>1041.24</v>
      </c>
      <c r="AP40" s="16">
        <v>11.32</v>
      </c>
      <c r="AQ40" s="16">
        <v>0.84</v>
      </c>
      <c r="AR40" s="8">
        <v>10.57</v>
      </c>
      <c r="AS40" s="8">
        <v>10.57</v>
      </c>
      <c r="AT40" s="8">
        <v>1041.24</v>
      </c>
      <c r="AU40" s="8">
        <v>11.32</v>
      </c>
      <c r="AV40" s="8">
        <v>0.84</v>
      </c>
      <c r="AW40" s="134"/>
    </row>
    <row r="41" spans="1:49" s="23" customFormat="1" ht="16.5" customHeight="1">
      <c r="A41" s="87" t="s">
        <v>142</v>
      </c>
      <c r="B41" s="6" t="s">
        <v>188</v>
      </c>
      <c r="C41" s="12"/>
      <c r="D41" s="12"/>
      <c r="E41" s="12"/>
      <c r="F41" s="12"/>
      <c r="G41" s="8"/>
      <c r="H41" s="8"/>
      <c r="I41" s="8"/>
      <c r="J41" s="8"/>
      <c r="K41" s="12"/>
      <c r="L41" s="12"/>
      <c r="M41" s="12"/>
      <c r="N41" s="12"/>
      <c r="O41" s="8">
        <v>8.25</v>
      </c>
      <c r="P41" s="8">
        <v>65.220849999999999</v>
      </c>
      <c r="Q41" s="8">
        <v>9.52</v>
      </c>
      <c r="R41" s="8">
        <v>0.72</v>
      </c>
      <c r="S41" s="12">
        <v>9.83</v>
      </c>
      <c r="T41" s="12">
        <v>9.83</v>
      </c>
      <c r="U41" s="12">
        <v>989.65</v>
      </c>
      <c r="V41" s="12">
        <v>9.85</v>
      </c>
      <c r="W41" s="12">
        <v>0.82</v>
      </c>
      <c r="X41" s="8">
        <v>9.83</v>
      </c>
      <c r="Y41" s="8">
        <v>9.83</v>
      </c>
      <c r="Z41" s="8">
        <v>974.35</v>
      </c>
      <c r="AA41" s="8">
        <v>9.85</v>
      </c>
      <c r="AB41" s="8">
        <v>0.82</v>
      </c>
      <c r="AC41" s="16">
        <v>9.83</v>
      </c>
      <c r="AD41" s="16">
        <v>9.83</v>
      </c>
      <c r="AE41" s="16">
        <v>906.78</v>
      </c>
      <c r="AF41" s="16">
        <v>9.85</v>
      </c>
      <c r="AG41" s="16">
        <v>0.82</v>
      </c>
      <c r="AH41" s="8">
        <v>9.83</v>
      </c>
      <c r="AI41" s="8">
        <v>9.83</v>
      </c>
      <c r="AJ41" s="8">
        <v>986.16</v>
      </c>
      <c r="AK41" s="8">
        <v>9.85</v>
      </c>
      <c r="AL41" s="8">
        <v>0.82</v>
      </c>
      <c r="AM41" s="16">
        <v>10.57</v>
      </c>
      <c r="AN41" s="16">
        <v>10.57</v>
      </c>
      <c r="AO41" s="16">
        <v>1041.24</v>
      </c>
      <c r="AP41" s="16">
        <v>11.32</v>
      </c>
      <c r="AQ41" s="16">
        <v>0.84</v>
      </c>
      <c r="AR41" s="8">
        <v>10.57</v>
      </c>
      <c r="AS41" s="8">
        <v>10.57</v>
      </c>
      <c r="AT41" s="8">
        <v>1041.24</v>
      </c>
      <c r="AU41" s="8">
        <v>11.32</v>
      </c>
      <c r="AV41" s="8">
        <v>0.84</v>
      </c>
      <c r="AW41" s="134"/>
    </row>
    <row r="42" spans="1:49" s="23" customFormat="1" ht="16.5" customHeight="1">
      <c r="A42" s="87" t="s">
        <v>143</v>
      </c>
      <c r="B42" s="6" t="s">
        <v>188</v>
      </c>
      <c r="C42" s="12"/>
      <c r="D42" s="12"/>
      <c r="E42" s="12"/>
      <c r="F42" s="12"/>
      <c r="G42" s="8"/>
      <c r="H42" s="8"/>
      <c r="I42" s="8"/>
      <c r="J42" s="8"/>
      <c r="K42" s="12"/>
      <c r="L42" s="12"/>
      <c r="M42" s="12"/>
      <c r="N42" s="12"/>
      <c r="O42" s="8">
        <v>8.25</v>
      </c>
      <c r="P42" s="8">
        <v>65.220849999999999</v>
      </c>
      <c r="Q42" s="8">
        <v>9.52</v>
      </c>
      <c r="R42" s="8">
        <v>0.72</v>
      </c>
      <c r="S42" s="12">
        <v>9.83</v>
      </c>
      <c r="T42" s="12">
        <v>9.83</v>
      </c>
      <c r="U42" s="12">
        <v>989.65</v>
      </c>
      <c r="V42" s="12">
        <v>9.85</v>
      </c>
      <c r="W42" s="12">
        <v>0.82</v>
      </c>
      <c r="X42" s="8">
        <v>9.83</v>
      </c>
      <c r="Y42" s="8">
        <v>9.83</v>
      </c>
      <c r="Z42" s="8">
        <v>974.35</v>
      </c>
      <c r="AA42" s="8">
        <v>9.85</v>
      </c>
      <c r="AB42" s="8">
        <v>0.82</v>
      </c>
      <c r="AC42" s="16">
        <v>9.83</v>
      </c>
      <c r="AD42" s="16">
        <v>9.83</v>
      </c>
      <c r="AE42" s="16">
        <v>906.78</v>
      </c>
      <c r="AF42" s="16">
        <v>9.85</v>
      </c>
      <c r="AG42" s="16">
        <v>0.82</v>
      </c>
      <c r="AH42" s="8">
        <v>9.83</v>
      </c>
      <c r="AI42" s="8">
        <v>9.83</v>
      </c>
      <c r="AJ42" s="8">
        <v>986.16</v>
      </c>
      <c r="AK42" s="8">
        <v>9.85</v>
      </c>
      <c r="AL42" s="8">
        <v>0.82</v>
      </c>
      <c r="AM42" s="16">
        <v>10.57</v>
      </c>
      <c r="AN42" s="16">
        <v>10.57</v>
      </c>
      <c r="AO42" s="16">
        <v>1041.24</v>
      </c>
      <c r="AP42" s="16">
        <v>11.32</v>
      </c>
      <c r="AQ42" s="16">
        <v>0.84</v>
      </c>
      <c r="AR42" s="8">
        <v>10.57</v>
      </c>
      <c r="AS42" s="8">
        <v>10.57</v>
      </c>
      <c r="AT42" s="8">
        <v>1041.24</v>
      </c>
      <c r="AU42" s="8">
        <v>11.32</v>
      </c>
      <c r="AV42" s="8">
        <v>0.84</v>
      </c>
      <c r="AW42" s="134"/>
    </row>
    <row r="43" spans="1:49" s="23" customFormat="1" ht="16.5" customHeight="1">
      <c r="A43" s="87" t="s">
        <v>144</v>
      </c>
      <c r="B43" s="6" t="s">
        <v>188</v>
      </c>
      <c r="C43" s="12"/>
      <c r="D43" s="12"/>
      <c r="E43" s="12"/>
      <c r="F43" s="12"/>
      <c r="G43" s="8"/>
      <c r="H43" s="8"/>
      <c r="I43" s="8"/>
      <c r="J43" s="8"/>
      <c r="K43" s="12"/>
      <c r="L43" s="12"/>
      <c r="M43" s="12"/>
      <c r="N43" s="12"/>
      <c r="O43" s="8">
        <v>8.25</v>
      </c>
      <c r="P43" s="8">
        <v>65.220849999999999</v>
      </c>
      <c r="Q43" s="8">
        <v>9.52</v>
      </c>
      <c r="R43" s="8">
        <v>0.72</v>
      </c>
      <c r="S43" s="12">
        <v>9.83</v>
      </c>
      <c r="T43" s="12">
        <v>9.83</v>
      </c>
      <c r="U43" s="12">
        <v>989.65</v>
      </c>
      <c r="V43" s="12">
        <v>9.85</v>
      </c>
      <c r="W43" s="12">
        <v>0.82</v>
      </c>
      <c r="X43" s="8">
        <v>9.83</v>
      </c>
      <c r="Y43" s="8">
        <v>9.83</v>
      </c>
      <c r="Z43" s="8">
        <v>974.35</v>
      </c>
      <c r="AA43" s="8">
        <v>9.85</v>
      </c>
      <c r="AB43" s="8">
        <v>0.82</v>
      </c>
      <c r="AC43" s="16">
        <v>9.83</v>
      </c>
      <c r="AD43" s="16">
        <v>9.83</v>
      </c>
      <c r="AE43" s="16">
        <v>906.78</v>
      </c>
      <c r="AF43" s="16">
        <v>9.85</v>
      </c>
      <c r="AG43" s="16">
        <v>0.82</v>
      </c>
      <c r="AH43" s="8">
        <v>9.83</v>
      </c>
      <c r="AI43" s="8">
        <v>9.83</v>
      </c>
      <c r="AJ43" s="8">
        <v>986.16</v>
      </c>
      <c r="AK43" s="8">
        <v>9.85</v>
      </c>
      <c r="AL43" s="8">
        <v>0.82</v>
      </c>
      <c r="AM43" s="16">
        <v>10.57</v>
      </c>
      <c r="AN43" s="16">
        <v>10.57</v>
      </c>
      <c r="AO43" s="16">
        <v>1041.24</v>
      </c>
      <c r="AP43" s="16">
        <v>11.32</v>
      </c>
      <c r="AQ43" s="16">
        <v>0.84</v>
      </c>
      <c r="AR43" s="8">
        <v>10.57</v>
      </c>
      <c r="AS43" s="8">
        <v>10.57</v>
      </c>
      <c r="AT43" s="8">
        <v>1041.24</v>
      </c>
      <c r="AU43" s="8">
        <v>11.32</v>
      </c>
      <c r="AV43" s="8">
        <v>0.84</v>
      </c>
      <c r="AW43" s="134"/>
    </row>
    <row r="44" spans="1:49" s="23" customFormat="1" ht="16.5" customHeight="1">
      <c r="A44" s="87" t="s">
        <v>145</v>
      </c>
      <c r="B44" s="6" t="s">
        <v>188</v>
      </c>
      <c r="C44" s="12"/>
      <c r="D44" s="12"/>
      <c r="E44" s="12"/>
      <c r="F44" s="12"/>
      <c r="G44" s="8"/>
      <c r="H44" s="8"/>
      <c r="I44" s="8"/>
      <c r="J44" s="8"/>
      <c r="K44" s="12"/>
      <c r="L44" s="12"/>
      <c r="M44" s="12"/>
      <c r="N44" s="12"/>
      <c r="O44" s="8">
        <v>8.25</v>
      </c>
      <c r="P44" s="8">
        <v>65.220849999999999</v>
      </c>
      <c r="Q44" s="8">
        <v>9.52</v>
      </c>
      <c r="R44" s="8">
        <v>0.72</v>
      </c>
      <c r="S44" s="12">
        <v>9.83</v>
      </c>
      <c r="T44" s="12">
        <v>9.83</v>
      </c>
      <c r="U44" s="12">
        <v>989.65</v>
      </c>
      <c r="V44" s="12">
        <v>9.85</v>
      </c>
      <c r="W44" s="12">
        <v>0.82</v>
      </c>
      <c r="X44" s="8">
        <v>9.83</v>
      </c>
      <c r="Y44" s="8">
        <v>9.83</v>
      </c>
      <c r="Z44" s="8">
        <v>974.35</v>
      </c>
      <c r="AA44" s="8">
        <v>9.85</v>
      </c>
      <c r="AB44" s="8">
        <v>0.82</v>
      </c>
      <c r="AC44" s="16">
        <v>9.83</v>
      </c>
      <c r="AD44" s="16">
        <v>9.83</v>
      </c>
      <c r="AE44" s="16">
        <v>906.78</v>
      </c>
      <c r="AF44" s="16">
        <v>9.85</v>
      </c>
      <c r="AG44" s="16">
        <v>0.82</v>
      </c>
      <c r="AH44" s="8">
        <v>9.83</v>
      </c>
      <c r="AI44" s="8">
        <v>9.83</v>
      </c>
      <c r="AJ44" s="8">
        <v>986.16</v>
      </c>
      <c r="AK44" s="8">
        <v>9.85</v>
      </c>
      <c r="AL44" s="8">
        <v>0.82</v>
      </c>
      <c r="AM44" s="16">
        <v>10.57</v>
      </c>
      <c r="AN44" s="16">
        <v>10.57</v>
      </c>
      <c r="AO44" s="16">
        <v>1041.24</v>
      </c>
      <c r="AP44" s="16">
        <v>11.32</v>
      </c>
      <c r="AQ44" s="16">
        <v>0.84</v>
      </c>
      <c r="AR44" s="8">
        <v>10.57</v>
      </c>
      <c r="AS44" s="8">
        <v>10.57</v>
      </c>
      <c r="AT44" s="8">
        <v>1041.24</v>
      </c>
      <c r="AU44" s="8">
        <v>11.32</v>
      </c>
      <c r="AV44" s="8">
        <v>0.84</v>
      </c>
      <c r="AW44" s="134"/>
    </row>
    <row r="45" spans="1:49" s="23" customFormat="1" ht="16.5" customHeight="1">
      <c r="A45" s="88" t="s">
        <v>146</v>
      </c>
      <c r="B45" s="6" t="s">
        <v>192</v>
      </c>
      <c r="C45" s="12"/>
      <c r="D45" s="12"/>
      <c r="E45" s="12"/>
      <c r="F45" s="12"/>
      <c r="G45" s="8"/>
      <c r="H45" s="8"/>
      <c r="I45" s="8"/>
      <c r="J45" s="8"/>
      <c r="K45" s="12"/>
      <c r="L45" s="12"/>
      <c r="M45" s="12"/>
      <c r="N45" s="12"/>
      <c r="O45" s="8"/>
      <c r="P45" s="8"/>
      <c r="Q45" s="8"/>
      <c r="R45" s="8"/>
      <c r="S45" s="12">
        <v>9.83</v>
      </c>
      <c r="T45" s="12">
        <v>9.83</v>
      </c>
      <c r="U45" s="12">
        <v>989.65</v>
      </c>
      <c r="V45" s="12">
        <v>9.85</v>
      </c>
      <c r="W45" s="12">
        <v>0.82</v>
      </c>
      <c r="X45" s="8">
        <v>9.83</v>
      </c>
      <c r="Y45" s="8">
        <v>9.83</v>
      </c>
      <c r="Z45" s="8">
        <v>974.35</v>
      </c>
      <c r="AA45" s="8">
        <v>9.85</v>
      </c>
      <c r="AB45" s="8">
        <v>0.82</v>
      </c>
      <c r="AC45" s="16">
        <v>9.83</v>
      </c>
      <c r="AD45" s="16">
        <v>9.83</v>
      </c>
      <c r="AE45" s="16">
        <v>906.78</v>
      </c>
      <c r="AF45" s="16">
        <v>9.85</v>
      </c>
      <c r="AG45" s="16">
        <v>0.82</v>
      </c>
      <c r="AH45" s="8">
        <v>9.83</v>
      </c>
      <c r="AI45" s="8">
        <v>9.83</v>
      </c>
      <c r="AJ45" s="8">
        <v>986.16</v>
      </c>
      <c r="AK45" s="8">
        <v>9.85</v>
      </c>
      <c r="AL45" s="8">
        <v>0.82</v>
      </c>
      <c r="AM45" s="16">
        <v>10.57</v>
      </c>
      <c r="AN45" s="16">
        <v>10.57</v>
      </c>
      <c r="AO45" s="16">
        <v>1041.24</v>
      </c>
      <c r="AP45" s="16">
        <v>11.32</v>
      </c>
      <c r="AQ45" s="16">
        <v>0.84</v>
      </c>
      <c r="AR45" s="8">
        <v>10.57</v>
      </c>
      <c r="AS45" s="8">
        <v>10.57</v>
      </c>
      <c r="AT45" s="8">
        <v>790.81</v>
      </c>
      <c r="AU45" s="8">
        <v>11.32</v>
      </c>
      <c r="AV45" s="8">
        <v>0.84</v>
      </c>
      <c r="AW45" s="134"/>
    </row>
    <row r="46" spans="1:49" s="23" customFormat="1" ht="16.5" customHeight="1">
      <c r="A46" s="88" t="s">
        <v>147</v>
      </c>
      <c r="B46" s="6" t="s">
        <v>192</v>
      </c>
      <c r="C46" s="12"/>
      <c r="D46" s="12"/>
      <c r="E46" s="12"/>
      <c r="F46" s="12"/>
      <c r="G46" s="8"/>
      <c r="H46" s="8"/>
      <c r="I46" s="8"/>
      <c r="J46" s="8"/>
      <c r="K46" s="12"/>
      <c r="L46" s="12"/>
      <c r="M46" s="12"/>
      <c r="N46" s="12"/>
      <c r="O46" s="8"/>
      <c r="P46" s="8"/>
      <c r="Q46" s="8"/>
      <c r="R46" s="8"/>
      <c r="S46" s="12">
        <v>9.83</v>
      </c>
      <c r="T46" s="12">
        <v>9.83</v>
      </c>
      <c r="U46" s="12">
        <v>989.65</v>
      </c>
      <c r="V46" s="12">
        <v>9.85</v>
      </c>
      <c r="W46" s="12">
        <v>0.82</v>
      </c>
      <c r="X46" s="8">
        <v>9.83</v>
      </c>
      <c r="Y46" s="8">
        <v>9.83</v>
      </c>
      <c r="Z46" s="8">
        <v>974.35</v>
      </c>
      <c r="AA46" s="8">
        <v>9.85</v>
      </c>
      <c r="AB46" s="8">
        <v>0.82</v>
      </c>
      <c r="AC46" s="16">
        <v>9.83</v>
      </c>
      <c r="AD46" s="16">
        <v>9.83</v>
      </c>
      <c r="AE46" s="16">
        <v>906.78</v>
      </c>
      <c r="AF46" s="16">
        <v>9.85</v>
      </c>
      <c r="AG46" s="16">
        <v>0.82</v>
      </c>
      <c r="AH46" s="8">
        <v>9.83</v>
      </c>
      <c r="AI46" s="8">
        <v>9.83</v>
      </c>
      <c r="AJ46" s="8">
        <v>986.16</v>
      </c>
      <c r="AK46" s="8">
        <v>9.85</v>
      </c>
      <c r="AL46" s="8">
        <v>0.82</v>
      </c>
      <c r="AM46" s="16">
        <v>10.57</v>
      </c>
      <c r="AN46" s="16">
        <v>10.57</v>
      </c>
      <c r="AO46" s="16">
        <v>1041.24</v>
      </c>
      <c r="AP46" s="16">
        <v>11.32</v>
      </c>
      <c r="AQ46" s="16">
        <v>0.84</v>
      </c>
      <c r="AR46" s="8">
        <v>10.57</v>
      </c>
      <c r="AS46" s="8">
        <v>10.57</v>
      </c>
      <c r="AT46" s="8">
        <v>790.81</v>
      </c>
      <c r="AU46" s="8">
        <v>11.32</v>
      </c>
      <c r="AV46" s="8">
        <v>0.84</v>
      </c>
      <c r="AW46" s="134"/>
    </row>
    <row r="47" spans="1:49" s="23" customFormat="1" ht="16.5" customHeight="1">
      <c r="A47" s="88" t="s">
        <v>148</v>
      </c>
      <c r="B47" s="6" t="s">
        <v>192</v>
      </c>
      <c r="C47" s="12"/>
      <c r="D47" s="12"/>
      <c r="E47" s="12"/>
      <c r="F47" s="12"/>
      <c r="G47" s="8"/>
      <c r="H47" s="8"/>
      <c r="I47" s="8"/>
      <c r="J47" s="8"/>
      <c r="K47" s="12"/>
      <c r="L47" s="12"/>
      <c r="M47" s="12"/>
      <c r="N47" s="12"/>
      <c r="O47" s="8"/>
      <c r="P47" s="8"/>
      <c r="Q47" s="8"/>
      <c r="R47" s="8"/>
      <c r="S47" s="12">
        <v>9.83</v>
      </c>
      <c r="T47" s="12">
        <v>9.83</v>
      </c>
      <c r="U47" s="12">
        <v>989.65</v>
      </c>
      <c r="V47" s="12">
        <v>9.85</v>
      </c>
      <c r="W47" s="12">
        <v>0.82</v>
      </c>
      <c r="X47" s="8">
        <v>9.83</v>
      </c>
      <c r="Y47" s="8">
        <v>9.83</v>
      </c>
      <c r="Z47" s="8">
        <v>974.35</v>
      </c>
      <c r="AA47" s="8">
        <v>9.85</v>
      </c>
      <c r="AB47" s="8">
        <v>0.82</v>
      </c>
      <c r="AC47" s="16">
        <v>9.83</v>
      </c>
      <c r="AD47" s="16">
        <v>9.83</v>
      </c>
      <c r="AE47" s="16">
        <v>906.78</v>
      </c>
      <c r="AF47" s="16">
        <v>9.85</v>
      </c>
      <c r="AG47" s="16">
        <v>0.82</v>
      </c>
      <c r="AH47" s="8">
        <v>9.83</v>
      </c>
      <c r="AI47" s="8">
        <v>9.83</v>
      </c>
      <c r="AJ47" s="8">
        <v>986.16</v>
      </c>
      <c r="AK47" s="8">
        <v>9.85</v>
      </c>
      <c r="AL47" s="8">
        <v>0.82</v>
      </c>
      <c r="AM47" s="16">
        <v>10.57</v>
      </c>
      <c r="AN47" s="16">
        <v>10.57</v>
      </c>
      <c r="AO47" s="16">
        <v>1041.24</v>
      </c>
      <c r="AP47" s="16">
        <v>11.32</v>
      </c>
      <c r="AQ47" s="16">
        <v>0.84</v>
      </c>
      <c r="AR47" s="8">
        <v>10.57</v>
      </c>
      <c r="AS47" s="8">
        <v>10.57</v>
      </c>
      <c r="AT47" s="8">
        <v>790.81</v>
      </c>
      <c r="AU47" s="8">
        <v>11.32</v>
      </c>
      <c r="AV47" s="8">
        <v>0.84</v>
      </c>
      <c r="AW47" s="134"/>
    </row>
    <row r="48" spans="1:49" s="23" customFormat="1" ht="16.5" customHeight="1">
      <c r="A48" s="88" t="s">
        <v>149</v>
      </c>
      <c r="B48" s="6" t="s">
        <v>192</v>
      </c>
      <c r="C48" s="12"/>
      <c r="D48" s="12"/>
      <c r="E48" s="12"/>
      <c r="F48" s="12"/>
      <c r="G48" s="8"/>
      <c r="H48" s="8"/>
      <c r="I48" s="8"/>
      <c r="J48" s="8"/>
      <c r="K48" s="12"/>
      <c r="L48" s="12"/>
      <c r="M48" s="12"/>
      <c r="N48" s="12"/>
      <c r="O48" s="8"/>
      <c r="P48" s="8"/>
      <c r="Q48" s="8"/>
      <c r="R48" s="8"/>
      <c r="S48" s="12">
        <v>9.83</v>
      </c>
      <c r="T48" s="12">
        <v>9.83</v>
      </c>
      <c r="U48" s="12">
        <v>989.65</v>
      </c>
      <c r="V48" s="12">
        <v>9.85</v>
      </c>
      <c r="W48" s="12">
        <v>0.82</v>
      </c>
      <c r="X48" s="8">
        <v>9.83</v>
      </c>
      <c r="Y48" s="8">
        <v>9.83</v>
      </c>
      <c r="Z48" s="8">
        <v>974.35</v>
      </c>
      <c r="AA48" s="8">
        <v>9.85</v>
      </c>
      <c r="AB48" s="8">
        <v>0.82</v>
      </c>
      <c r="AC48" s="16">
        <v>9.83</v>
      </c>
      <c r="AD48" s="16">
        <v>9.83</v>
      </c>
      <c r="AE48" s="16">
        <v>906.78</v>
      </c>
      <c r="AF48" s="16">
        <v>9.85</v>
      </c>
      <c r="AG48" s="16">
        <v>0.82</v>
      </c>
      <c r="AH48" s="8">
        <v>9.83</v>
      </c>
      <c r="AI48" s="8">
        <v>9.83</v>
      </c>
      <c r="AJ48" s="8">
        <v>986.16</v>
      </c>
      <c r="AK48" s="8">
        <v>9.85</v>
      </c>
      <c r="AL48" s="8">
        <v>0.82</v>
      </c>
      <c r="AM48" s="16">
        <v>10.57</v>
      </c>
      <c r="AN48" s="16">
        <v>10.57</v>
      </c>
      <c r="AO48" s="16">
        <v>1041.24</v>
      </c>
      <c r="AP48" s="16">
        <v>11.32</v>
      </c>
      <c r="AQ48" s="16">
        <v>0.84</v>
      </c>
      <c r="AR48" s="8">
        <v>10.57</v>
      </c>
      <c r="AS48" s="8">
        <v>10.57</v>
      </c>
      <c r="AT48" s="8">
        <v>790.81</v>
      </c>
      <c r="AU48" s="8">
        <v>11.32</v>
      </c>
      <c r="AV48" s="8">
        <v>0.84</v>
      </c>
      <c r="AW48" s="134"/>
    </row>
    <row r="49" spans="1:49" s="23" customFormat="1" ht="16.5" customHeight="1">
      <c r="A49" s="88" t="s">
        <v>150</v>
      </c>
      <c r="B49" s="6" t="s">
        <v>192</v>
      </c>
      <c r="C49" s="12"/>
      <c r="D49" s="12"/>
      <c r="E49" s="12"/>
      <c r="F49" s="12"/>
      <c r="G49" s="8"/>
      <c r="H49" s="8"/>
      <c r="I49" s="8"/>
      <c r="J49" s="8"/>
      <c r="K49" s="12"/>
      <c r="L49" s="12"/>
      <c r="M49" s="12"/>
      <c r="N49" s="12"/>
      <c r="O49" s="8"/>
      <c r="P49" s="8"/>
      <c r="Q49" s="8"/>
      <c r="R49" s="8"/>
      <c r="S49" s="12">
        <v>9.83</v>
      </c>
      <c r="T49" s="12">
        <v>9.83</v>
      </c>
      <c r="U49" s="12">
        <v>989.65</v>
      </c>
      <c r="V49" s="12">
        <v>9.85</v>
      </c>
      <c r="W49" s="12">
        <v>0.82</v>
      </c>
      <c r="X49" s="8">
        <v>9.83</v>
      </c>
      <c r="Y49" s="8">
        <v>9.83</v>
      </c>
      <c r="Z49" s="8">
        <v>974.35</v>
      </c>
      <c r="AA49" s="8">
        <v>9.85</v>
      </c>
      <c r="AB49" s="8">
        <v>0.82</v>
      </c>
      <c r="AC49" s="16">
        <v>9.83</v>
      </c>
      <c r="AD49" s="16">
        <v>9.83</v>
      </c>
      <c r="AE49" s="16">
        <v>906.78</v>
      </c>
      <c r="AF49" s="16">
        <v>9.85</v>
      </c>
      <c r="AG49" s="16">
        <v>0.82</v>
      </c>
      <c r="AH49" s="8">
        <v>9.83</v>
      </c>
      <c r="AI49" s="8">
        <v>9.83</v>
      </c>
      <c r="AJ49" s="8">
        <v>986.16</v>
      </c>
      <c r="AK49" s="8">
        <v>9.85</v>
      </c>
      <c r="AL49" s="8">
        <v>0.82</v>
      </c>
      <c r="AM49" s="16">
        <v>10.57</v>
      </c>
      <c r="AN49" s="16">
        <v>10.57</v>
      </c>
      <c r="AO49" s="16">
        <v>1041.24</v>
      </c>
      <c r="AP49" s="16">
        <v>11.32</v>
      </c>
      <c r="AQ49" s="16">
        <v>0.84</v>
      </c>
      <c r="AR49" s="8">
        <v>10.57</v>
      </c>
      <c r="AS49" s="8">
        <v>10.57</v>
      </c>
      <c r="AT49" s="8">
        <v>790.81</v>
      </c>
      <c r="AU49" s="8">
        <v>11.32</v>
      </c>
      <c r="AV49" s="8">
        <v>0.84</v>
      </c>
      <c r="AW49" s="134"/>
    </row>
    <row r="50" spans="1:49" s="23" customFormat="1" ht="16.5" customHeight="1">
      <c r="A50" s="88" t="s">
        <v>151</v>
      </c>
      <c r="B50" s="6" t="s">
        <v>192</v>
      </c>
      <c r="C50" s="12"/>
      <c r="D50" s="12"/>
      <c r="E50" s="12"/>
      <c r="F50" s="12"/>
      <c r="G50" s="8"/>
      <c r="H50" s="8"/>
      <c r="I50" s="8"/>
      <c r="J50" s="8"/>
      <c r="K50" s="12"/>
      <c r="L50" s="12"/>
      <c r="M50" s="12"/>
      <c r="N50" s="12"/>
      <c r="O50" s="8"/>
      <c r="P50" s="8"/>
      <c r="Q50" s="8"/>
      <c r="R50" s="8"/>
      <c r="S50" s="12">
        <v>9.83</v>
      </c>
      <c r="T50" s="12">
        <v>9.83</v>
      </c>
      <c r="U50" s="12">
        <v>989.65</v>
      </c>
      <c r="V50" s="12">
        <v>9.85</v>
      </c>
      <c r="W50" s="12">
        <v>0.82</v>
      </c>
      <c r="X50" s="8">
        <v>9.83</v>
      </c>
      <c r="Y50" s="8">
        <v>9.83</v>
      </c>
      <c r="Z50" s="8">
        <v>974.35</v>
      </c>
      <c r="AA50" s="8">
        <v>9.85</v>
      </c>
      <c r="AB50" s="8">
        <v>0.82</v>
      </c>
      <c r="AC50" s="16">
        <v>9.83</v>
      </c>
      <c r="AD50" s="16">
        <v>9.83</v>
      </c>
      <c r="AE50" s="16">
        <v>906.78</v>
      </c>
      <c r="AF50" s="16">
        <v>9.85</v>
      </c>
      <c r="AG50" s="16">
        <v>0.82</v>
      </c>
      <c r="AH50" s="8">
        <v>9.83</v>
      </c>
      <c r="AI50" s="8">
        <v>9.83</v>
      </c>
      <c r="AJ50" s="8">
        <v>986.16</v>
      </c>
      <c r="AK50" s="8">
        <v>9.85</v>
      </c>
      <c r="AL50" s="8">
        <v>0.82</v>
      </c>
      <c r="AM50" s="16">
        <v>10.57</v>
      </c>
      <c r="AN50" s="16">
        <v>10.57</v>
      </c>
      <c r="AO50" s="16">
        <v>1041.24</v>
      </c>
      <c r="AP50" s="16">
        <v>11.32</v>
      </c>
      <c r="AQ50" s="16">
        <v>0.84</v>
      </c>
      <c r="AR50" s="8">
        <v>10.57</v>
      </c>
      <c r="AS50" s="8">
        <v>10.57</v>
      </c>
      <c r="AT50" s="8">
        <v>790.81</v>
      </c>
      <c r="AU50" s="8">
        <v>11.32</v>
      </c>
      <c r="AV50" s="8">
        <v>0.84</v>
      </c>
      <c r="AW50" s="134"/>
    </row>
    <row r="51" spans="1:49" s="23" customFormat="1" ht="16.5" customHeight="1">
      <c r="A51" s="88" t="s">
        <v>152</v>
      </c>
      <c r="B51" s="6" t="s">
        <v>192</v>
      </c>
      <c r="C51" s="14"/>
      <c r="D51" s="12"/>
      <c r="E51" s="12"/>
      <c r="F51" s="12"/>
      <c r="G51" s="10"/>
      <c r="H51" s="8"/>
      <c r="I51" s="8"/>
      <c r="J51" s="8"/>
      <c r="K51" s="14"/>
      <c r="L51" s="12"/>
      <c r="M51" s="12"/>
      <c r="N51" s="12"/>
      <c r="O51" s="10"/>
      <c r="P51" s="8"/>
      <c r="Q51" s="8"/>
      <c r="R51" s="8"/>
      <c r="S51" s="12">
        <v>9.83</v>
      </c>
      <c r="T51" s="12">
        <v>9.83</v>
      </c>
      <c r="U51" s="12">
        <v>989.65</v>
      </c>
      <c r="V51" s="12">
        <v>9.85</v>
      </c>
      <c r="W51" s="12">
        <v>0.82</v>
      </c>
      <c r="X51" s="8">
        <v>9.83</v>
      </c>
      <c r="Y51" s="8">
        <v>9.83</v>
      </c>
      <c r="Z51" s="8">
        <v>974.35</v>
      </c>
      <c r="AA51" s="8">
        <v>9.85</v>
      </c>
      <c r="AB51" s="8">
        <v>0.82</v>
      </c>
      <c r="AC51" s="16">
        <v>9.83</v>
      </c>
      <c r="AD51" s="16">
        <v>9.83</v>
      </c>
      <c r="AE51" s="16">
        <v>906.78</v>
      </c>
      <c r="AF51" s="16">
        <v>9.85</v>
      </c>
      <c r="AG51" s="16">
        <v>0.82</v>
      </c>
      <c r="AH51" s="8">
        <v>9.83</v>
      </c>
      <c r="AI51" s="8">
        <v>9.83</v>
      </c>
      <c r="AJ51" s="8">
        <v>986.16</v>
      </c>
      <c r="AK51" s="8">
        <v>9.85</v>
      </c>
      <c r="AL51" s="8">
        <v>0.82</v>
      </c>
      <c r="AM51" s="16">
        <v>10.57</v>
      </c>
      <c r="AN51" s="16">
        <v>10.57</v>
      </c>
      <c r="AO51" s="16">
        <v>1041.24</v>
      </c>
      <c r="AP51" s="16">
        <v>11.32</v>
      </c>
      <c r="AQ51" s="16">
        <v>0.84</v>
      </c>
      <c r="AR51" s="8">
        <v>10.57</v>
      </c>
      <c r="AS51" s="8">
        <v>10.57</v>
      </c>
      <c r="AT51" s="8">
        <v>790.81</v>
      </c>
      <c r="AU51" s="8">
        <v>11.32</v>
      </c>
      <c r="AV51" s="8">
        <v>0.84</v>
      </c>
      <c r="AW51" s="134"/>
    </row>
    <row r="52" spans="1:49" s="23" customFormat="1" ht="16.5" customHeight="1">
      <c r="A52" s="88" t="s">
        <v>153</v>
      </c>
      <c r="B52" s="6" t="s">
        <v>192</v>
      </c>
      <c r="C52" s="14"/>
      <c r="D52" s="15"/>
      <c r="E52" s="12"/>
      <c r="F52" s="12"/>
      <c r="G52" s="10"/>
      <c r="H52" s="11"/>
      <c r="I52" s="8"/>
      <c r="J52" s="8"/>
      <c r="K52" s="14"/>
      <c r="L52" s="15"/>
      <c r="M52" s="12"/>
      <c r="N52" s="12"/>
      <c r="O52" s="10"/>
      <c r="P52" s="11"/>
      <c r="Q52" s="8"/>
      <c r="R52" s="8"/>
      <c r="S52" s="12">
        <v>9.83</v>
      </c>
      <c r="T52" s="12">
        <v>9.83</v>
      </c>
      <c r="U52" s="12">
        <v>989.65</v>
      </c>
      <c r="V52" s="12">
        <v>9.85</v>
      </c>
      <c r="W52" s="12">
        <v>0.82</v>
      </c>
      <c r="X52" s="8">
        <v>9.83</v>
      </c>
      <c r="Y52" s="8">
        <v>9.83</v>
      </c>
      <c r="Z52" s="8">
        <v>974.35</v>
      </c>
      <c r="AA52" s="8">
        <v>9.85</v>
      </c>
      <c r="AB52" s="8">
        <v>0.82</v>
      </c>
      <c r="AC52" s="16">
        <v>9.83</v>
      </c>
      <c r="AD52" s="16">
        <v>9.83</v>
      </c>
      <c r="AE52" s="16">
        <v>906.78</v>
      </c>
      <c r="AF52" s="16">
        <v>9.85</v>
      </c>
      <c r="AG52" s="16">
        <v>0.82</v>
      </c>
      <c r="AH52" s="8">
        <v>9.83</v>
      </c>
      <c r="AI52" s="8">
        <v>9.83</v>
      </c>
      <c r="AJ52" s="8">
        <v>986.16</v>
      </c>
      <c r="AK52" s="8">
        <v>9.85</v>
      </c>
      <c r="AL52" s="8">
        <v>0.82</v>
      </c>
      <c r="AM52" s="16">
        <v>10.57</v>
      </c>
      <c r="AN52" s="16">
        <v>10.57</v>
      </c>
      <c r="AO52" s="16">
        <v>1041.24</v>
      </c>
      <c r="AP52" s="16">
        <v>11.32</v>
      </c>
      <c r="AQ52" s="16">
        <v>0.84</v>
      </c>
      <c r="AR52" s="8">
        <v>10.57</v>
      </c>
      <c r="AS52" s="8">
        <v>10.57</v>
      </c>
      <c r="AT52" s="8">
        <v>790.81</v>
      </c>
      <c r="AU52" s="8">
        <v>11.32</v>
      </c>
      <c r="AV52" s="8">
        <v>0.84</v>
      </c>
      <c r="AW52" s="134"/>
    </row>
    <row r="53" spans="1:49" s="23" customFormat="1" ht="16.5" customHeight="1">
      <c r="A53" s="89" t="s">
        <v>154</v>
      </c>
      <c r="B53" s="7">
        <v>41518</v>
      </c>
      <c r="C53" s="14"/>
      <c r="D53" s="15"/>
      <c r="E53" s="12"/>
      <c r="F53" s="12"/>
      <c r="G53" s="10"/>
      <c r="H53" s="11"/>
      <c r="I53" s="8"/>
      <c r="J53" s="8"/>
      <c r="K53" s="14"/>
      <c r="L53" s="15"/>
      <c r="M53" s="12"/>
      <c r="N53" s="12"/>
      <c r="O53" s="10"/>
      <c r="P53" s="11"/>
      <c r="Q53" s="8"/>
      <c r="R53" s="8"/>
      <c r="S53" s="12">
        <v>9.83</v>
      </c>
      <c r="T53" s="12">
        <v>9.83</v>
      </c>
      <c r="U53" s="12">
        <v>989.65</v>
      </c>
      <c r="V53" s="12">
        <v>9.85</v>
      </c>
      <c r="W53" s="12">
        <v>0.82</v>
      </c>
      <c r="X53" s="8">
        <v>9.83</v>
      </c>
      <c r="Y53" s="8">
        <v>9.83</v>
      </c>
      <c r="Z53" s="8">
        <v>974.35</v>
      </c>
      <c r="AA53" s="8">
        <v>9.85</v>
      </c>
      <c r="AB53" s="8">
        <v>0.82</v>
      </c>
      <c r="AC53" s="16">
        <v>9.83</v>
      </c>
      <c r="AD53" s="16">
        <v>9.83</v>
      </c>
      <c r="AE53" s="16">
        <v>906.78</v>
      </c>
      <c r="AF53" s="16">
        <v>9.85</v>
      </c>
      <c r="AG53" s="16">
        <v>0.82</v>
      </c>
      <c r="AH53" s="8">
        <v>9.83</v>
      </c>
      <c r="AI53" s="8">
        <v>9.83</v>
      </c>
      <c r="AJ53" s="8">
        <v>986.16</v>
      </c>
      <c r="AK53" s="8">
        <v>9.85</v>
      </c>
      <c r="AL53" s="8">
        <v>0.82</v>
      </c>
      <c r="AM53" s="16">
        <v>10.57</v>
      </c>
      <c r="AN53" s="16">
        <v>10.57</v>
      </c>
      <c r="AO53" s="16">
        <v>1041.24</v>
      </c>
      <c r="AP53" s="16">
        <v>11.32</v>
      </c>
      <c r="AQ53" s="16">
        <v>0.84</v>
      </c>
      <c r="AR53" s="8">
        <v>10.57</v>
      </c>
      <c r="AS53" s="8">
        <v>10.57</v>
      </c>
      <c r="AT53" s="8">
        <v>790.81</v>
      </c>
      <c r="AU53" s="8">
        <v>11.32</v>
      </c>
      <c r="AV53" s="8">
        <v>0.84</v>
      </c>
      <c r="AW53" s="134"/>
    </row>
    <row r="54" spans="1:49" s="23" customFormat="1" ht="16.5" customHeight="1">
      <c r="A54" s="89" t="s">
        <v>155</v>
      </c>
      <c r="B54" s="7">
        <v>41518</v>
      </c>
      <c r="C54" s="14"/>
      <c r="D54" s="15"/>
      <c r="E54" s="12"/>
      <c r="F54" s="12"/>
      <c r="G54" s="10"/>
      <c r="H54" s="11"/>
      <c r="I54" s="8"/>
      <c r="J54" s="8"/>
      <c r="K54" s="14"/>
      <c r="L54" s="15"/>
      <c r="M54" s="12"/>
      <c r="N54" s="12"/>
      <c r="O54" s="10"/>
      <c r="P54" s="11"/>
      <c r="Q54" s="8"/>
      <c r="R54" s="8"/>
      <c r="S54" s="12">
        <v>9.83</v>
      </c>
      <c r="T54" s="12">
        <v>9.83</v>
      </c>
      <c r="U54" s="12">
        <v>989.65</v>
      </c>
      <c r="V54" s="12">
        <v>9.85</v>
      </c>
      <c r="W54" s="12">
        <v>0.82</v>
      </c>
      <c r="X54" s="8">
        <v>9.83</v>
      </c>
      <c r="Y54" s="8">
        <v>9.83</v>
      </c>
      <c r="Z54" s="8">
        <v>974.35</v>
      </c>
      <c r="AA54" s="8">
        <v>9.85</v>
      </c>
      <c r="AB54" s="8">
        <v>0.82</v>
      </c>
      <c r="AC54" s="16">
        <v>9.83</v>
      </c>
      <c r="AD54" s="16">
        <v>9.83</v>
      </c>
      <c r="AE54" s="16">
        <v>906.78</v>
      </c>
      <c r="AF54" s="16">
        <v>9.85</v>
      </c>
      <c r="AG54" s="16">
        <v>0.82</v>
      </c>
      <c r="AH54" s="8">
        <v>9.83</v>
      </c>
      <c r="AI54" s="8">
        <v>9.83</v>
      </c>
      <c r="AJ54" s="8">
        <v>986.16</v>
      </c>
      <c r="AK54" s="8">
        <v>9.85</v>
      </c>
      <c r="AL54" s="8">
        <v>0.82</v>
      </c>
      <c r="AM54" s="16">
        <v>10.57</v>
      </c>
      <c r="AN54" s="16">
        <v>10.57</v>
      </c>
      <c r="AO54" s="16">
        <v>1041.24</v>
      </c>
      <c r="AP54" s="16">
        <v>11.32</v>
      </c>
      <c r="AQ54" s="16">
        <v>0.84</v>
      </c>
      <c r="AR54" s="8">
        <v>10.57</v>
      </c>
      <c r="AS54" s="8">
        <v>10.57</v>
      </c>
      <c r="AT54" s="8">
        <v>790.81</v>
      </c>
      <c r="AU54" s="8">
        <v>11.32</v>
      </c>
      <c r="AV54" s="8">
        <v>0.84</v>
      </c>
      <c r="AW54" s="134"/>
    </row>
    <row r="55" spans="1:49" s="23" customFormat="1" ht="16.5" customHeight="1">
      <c r="A55" s="89" t="s">
        <v>156</v>
      </c>
      <c r="B55" s="7">
        <v>41518</v>
      </c>
      <c r="C55" s="14"/>
      <c r="D55" s="15"/>
      <c r="E55" s="12"/>
      <c r="F55" s="12"/>
      <c r="G55" s="10"/>
      <c r="H55" s="11"/>
      <c r="I55" s="8"/>
      <c r="J55" s="8"/>
      <c r="K55" s="14"/>
      <c r="L55" s="15"/>
      <c r="M55" s="12"/>
      <c r="N55" s="12"/>
      <c r="O55" s="10"/>
      <c r="P55" s="11"/>
      <c r="Q55" s="8"/>
      <c r="R55" s="8"/>
      <c r="S55" s="12">
        <v>9.83</v>
      </c>
      <c r="T55" s="12">
        <v>9.83</v>
      </c>
      <c r="U55" s="12">
        <v>989.65</v>
      </c>
      <c r="V55" s="12">
        <v>9.85</v>
      </c>
      <c r="W55" s="12">
        <v>0.82</v>
      </c>
      <c r="X55" s="8">
        <v>9.83</v>
      </c>
      <c r="Y55" s="8">
        <v>9.83</v>
      </c>
      <c r="Z55" s="8">
        <v>974.35</v>
      </c>
      <c r="AA55" s="8">
        <v>9.85</v>
      </c>
      <c r="AB55" s="8">
        <v>0.82</v>
      </c>
      <c r="AC55" s="16">
        <v>9.83</v>
      </c>
      <c r="AD55" s="16">
        <v>9.83</v>
      </c>
      <c r="AE55" s="16">
        <v>906.78</v>
      </c>
      <c r="AF55" s="16">
        <v>9.85</v>
      </c>
      <c r="AG55" s="16">
        <v>0.82</v>
      </c>
      <c r="AH55" s="8">
        <v>9.83</v>
      </c>
      <c r="AI55" s="8">
        <v>9.83</v>
      </c>
      <c r="AJ55" s="8">
        <v>986.16</v>
      </c>
      <c r="AK55" s="8">
        <v>9.85</v>
      </c>
      <c r="AL55" s="8">
        <v>0.82</v>
      </c>
      <c r="AM55" s="16">
        <v>10.57</v>
      </c>
      <c r="AN55" s="16">
        <v>10.57</v>
      </c>
      <c r="AO55" s="16">
        <v>1041.24</v>
      </c>
      <c r="AP55" s="16">
        <v>11.32</v>
      </c>
      <c r="AQ55" s="16">
        <v>0.84</v>
      </c>
      <c r="AR55" s="8">
        <v>10.57</v>
      </c>
      <c r="AS55" s="8">
        <v>10.57</v>
      </c>
      <c r="AT55" s="8">
        <v>790.81</v>
      </c>
      <c r="AU55" s="8">
        <v>11.32</v>
      </c>
      <c r="AV55" s="8">
        <v>0.84</v>
      </c>
      <c r="AW55" s="134"/>
    </row>
    <row r="56" spans="1:49" s="23" customFormat="1" ht="16.5" customHeight="1">
      <c r="A56" s="89" t="s">
        <v>157</v>
      </c>
      <c r="B56" s="7">
        <v>41518</v>
      </c>
      <c r="C56" s="14"/>
      <c r="D56" s="15"/>
      <c r="E56" s="12"/>
      <c r="F56" s="12"/>
      <c r="G56" s="10"/>
      <c r="H56" s="11"/>
      <c r="I56" s="8"/>
      <c r="J56" s="8"/>
      <c r="K56" s="14"/>
      <c r="L56" s="15"/>
      <c r="M56" s="12"/>
      <c r="N56" s="12"/>
      <c r="O56" s="10"/>
      <c r="P56" s="11"/>
      <c r="Q56" s="8"/>
      <c r="R56" s="8"/>
      <c r="S56" s="12">
        <v>9.83</v>
      </c>
      <c r="T56" s="12">
        <v>9.83</v>
      </c>
      <c r="U56" s="12">
        <v>989.65</v>
      </c>
      <c r="V56" s="12">
        <v>9.85</v>
      </c>
      <c r="W56" s="12">
        <v>0.82</v>
      </c>
      <c r="X56" s="8">
        <v>9.83</v>
      </c>
      <c r="Y56" s="8">
        <v>9.83</v>
      </c>
      <c r="Z56" s="8">
        <v>974.35</v>
      </c>
      <c r="AA56" s="8">
        <v>9.85</v>
      </c>
      <c r="AB56" s="8">
        <v>0.82</v>
      </c>
      <c r="AC56" s="16">
        <v>9.83</v>
      </c>
      <c r="AD56" s="16">
        <v>9.83</v>
      </c>
      <c r="AE56" s="16">
        <v>906.78</v>
      </c>
      <c r="AF56" s="16">
        <v>9.85</v>
      </c>
      <c r="AG56" s="16">
        <v>0.82</v>
      </c>
      <c r="AH56" s="8">
        <v>9.83</v>
      </c>
      <c r="AI56" s="8">
        <v>9.83</v>
      </c>
      <c r="AJ56" s="8">
        <v>986.16</v>
      </c>
      <c r="AK56" s="8">
        <v>9.85</v>
      </c>
      <c r="AL56" s="8">
        <v>0.82</v>
      </c>
      <c r="AM56" s="16">
        <v>10.57</v>
      </c>
      <c r="AN56" s="16">
        <v>10.57</v>
      </c>
      <c r="AO56" s="16">
        <v>1041.24</v>
      </c>
      <c r="AP56" s="16">
        <v>11.32</v>
      </c>
      <c r="AQ56" s="16">
        <v>0.84</v>
      </c>
      <c r="AR56" s="8">
        <v>10.57</v>
      </c>
      <c r="AS56" s="8">
        <v>10.57</v>
      </c>
      <c r="AT56" s="8">
        <v>790.81</v>
      </c>
      <c r="AU56" s="8">
        <v>11.32</v>
      </c>
      <c r="AV56" s="8">
        <v>0.84</v>
      </c>
      <c r="AW56" s="134"/>
    </row>
    <row r="57" spans="1:49" s="23" customFormat="1" ht="16.5" customHeight="1">
      <c r="A57" s="89" t="s">
        <v>158</v>
      </c>
      <c r="B57" s="7">
        <v>41518</v>
      </c>
      <c r="C57" s="14"/>
      <c r="D57" s="15"/>
      <c r="E57" s="12"/>
      <c r="F57" s="12"/>
      <c r="G57" s="10"/>
      <c r="H57" s="11"/>
      <c r="I57" s="8"/>
      <c r="J57" s="8"/>
      <c r="K57" s="14"/>
      <c r="L57" s="15"/>
      <c r="M57" s="12"/>
      <c r="N57" s="12"/>
      <c r="O57" s="10"/>
      <c r="P57" s="11"/>
      <c r="Q57" s="8"/>
      <c r="R57" s="8"/>
      <c r="S57" s="12">
        <v>9.83</v>
      </c>
      <c r="T57" s="12">
        <v>9.83</v>
      </c>
      <c r="U57" s="12">
        <v>989.65</v>
      </c>
      <c r="V57" s="12">
        <v>9.85</v>
      </c>
      <c r="W57" s="12">
        <v>0.82</v>
      </c>
      <c r="X57" s="8">
        <v>9.83</v>
      </c>
      <c r="Y57" s="8">
        <v>9.83</v>
      </c>
      <c r="Z57" s="8">
        <v>974.35</v>
      </c>
      <c r="AA57" s="8">
        <v>9.85</v>
      </c>
      <c r="AB57" s="8">
        <v>0.82</v>
      </c>
      <c r="AC57" s="16">
        <v>9.83</v>
      </c>
      <c r="AD57" s="16">
        <v>9.83</v>
      </c>
      <c r="AE57" s="16">
        <v>906.78</v>
      </c>
      <c r="AF57" s="16">
        <v>9.85</v>
      </c>
      <c r="AG57" s="16">
        <v>0.82</v>
      </c>
      <c r="AH57" s="8">
        <v>9.83</v>
      </c>
      <c r="AI57" s="8">
        <v>9.83</v>
      </c>
      <c r="AJ57" s="8">
        <v>986.16</v>
      </c>
      <c r="AK57" s="8">
        <v>9.85</v>
      </c>
      <c r="AL57" s="8">
        <v>0.82</v>
      </c>
      <c r="AM57" s="16">
        <v>10.57</v>
      </c>
      <c r="AN57" s="16">
        <v>10.57</v>
      </c>
      <c r="AO57" s="16">
        <v>1041.24</v>
      </c>
      <c r="AP57" s="16">
        <v>11.32</v>
      </c>
      <c r="AQ57" s="16">
        <v>0.84</v>
      </c>
      <c r="AR57" s="8">
        <v>10.57</v>
      </c>
      <c r="AS57" s="8">
        <v>10.57</v>
      </c>
      <c r="AT57" s="8">
        <v>790.81</v>
      </c>
      <c r="AU57" s="8">
        <v>11.32</v>
      </c>
      <c r="AV57" s="8">
        <v>0.84</v>
      </c>
      <c r="AW57" s="134"/>
    </row>
    <row r="58" spans="1:49" s="23" customFormat="1" ht="16.5" customHeight="1">
      <c r="A58" s="89" t="s">
        <v>159</v>
      </c>
      <c r="B58" s="7">
        <v>41518</v>
      </c>
      <c r="C58" s="14"/>
      <c r="D58" s="15"/>
      <c r="E58" s="12"/>
      <c r="F58" s="12"/>
      <c r="G58" s="10"/>
      <c r="H58" s="11"/>
      <c r="I58" s="8"/>
      <c r="J58" s="8"/>
      <c r="K58" s="14"/>
      <c r="L58" s="15"/>
      <c r="M58" s="12"/>
      <c r="N58" s="12"/>
      <c r="O58" s="10"/>
      <c r="P58" s="11"/>
      <c r="Q58" s="8"/>
      <c r="R58" s="8"/>
      <c r="S58" s="12">
        <v>9.83</v>
      </c>
      <c r="T58" s="12">
        <v>9.83</v>
      </c>
      <c r="U58" s="12">
        <v>989.65</v>
      </c>
      <c r="V58" s="12">
        <v>9.85</v>
      </c>
      <c r="W58" s="12">
        <v>0.82</v>
      </c>
      <c r="X58" s="8">
        <v>9.83</v>
      </c>
      <c r="Y58" s="8">
        <v>9.83</v>
      </c>
      <c r="Z58" s="8">
        <v>974.35</v>
      </c>
      <c r="AA58" s="8">
        <v>9.85</v>
      </c>
      <c r="AB58" s="8">
        <v>0.82</v>
      </c>
      <c r="AC58" s="16">
        <v>9.83</v>
      </c>
      <c r="AD58" s="16">
        <v>9.83</v>
      </c>
      <c r="AE58" s="16">
        <v>906.78</v>
      </c>
      <c r="AF58" s="16">
        <v>9.85</v>
      </c>
      <c r="AG58" s="16">
        <v>0.82</v>
      </c>
      <c r="AH58" s="8">
        <v>9.83</v>
      </c>
      <c r="AI58" s="8">
        <v>9.83</v>
      </c>
      <c r="AJ58" s="8">
        <v>986.16</v>
      </c>
      <c r="AK58" s="8">
        <v>9.85</v>
      </c>
      <c r="AL58" s="8">
        <v>0.82</v>
      </c>
      <c r="AM58" s="16">
        <v>10.57</v>
      </c>
      <c r="AN58" s="16">
        <v>10.57</v>
      </c>
      <c r="AO58" s="16">
        <v>1041.24</v>
      </c>
      <c r="AP58" s="16">
        <v>11.32</v>
      </c>
      <c r="AQ58" s="16">
        <v>0.84</v>
      </c>
      <c r="AR58" s="8">
        <v>10.57</v>
      </c>
      <c r="AS58" s="8">
        <v>10.57</v>
      </c>
      <c r="AT58" s="8">
        <v>790.81</v>
      </c>
      <c r="AU58" s="8">
        <v>11.32</v>
      </c>
      <c r="AV58" s="8">
        <v>0.84</v>
      </c>
      <c r="AW58" s="134"/>
    </row>
    <row r="59" spans="1:49" s="23" customFormat="1" ht="16.5" customHeight="1">
      <c r="A59" s="89" t="s">
        <v>160</v>
      </c>
      <c r="B59" s="7">
        <v>41395</v>
      </c>
      <c r="C59" s="14"/>
      <c r="D59" s="15"/>
      <c r="E59" s="12"/>
      <c r="F59" s="12"/>
      <c r="G59" s="10"/>
      <c r="H59" s="11"/>
      <c r="I59" s="8"/>
      <c r="J59" s="8"/>
      <c r="K59" s="14"/>
      <c r="L59" s="15"/>
      <c r="M59" s="12"/>
      <c r="N59" s="12"/>
      <c r="O59" s="8">
        <v>8.25</v>
      </c>
      <c r="P59" s="8">
        <v>65.220849999999999</v>
      </c>
      <c r="Q59" s="8">
        <v>9.52</v>
      </c>
      <c r="R59" s="8">
        <v>0.72</v>
      </c>
      <c r="S59" s="12">
        <v>9.83</v>
      </c>
      <c r="T59" s="12">
        <v>9.83</v>
      </c>
      <c r="U59" s="12">
        <v>989.65</v>
      </c>
      <c r="V59" s="12">
        <v>9.85</v>
      </c>
      <c r="W59" s="12">
        <v>0.82</v>
      </c>
      <c r="X59" s="8">
        <v>9.83</v>
      </c>
      <c r="Y59" s="8">
        <v>9.83</v>
      </c>
      <c r="Z59" s="8">
        <v>974.35</v>
      </c>
      <c r="AA59" s="8">
        <v>9.85</v>
      </c>
      <c r="AB59" s="8">
        <v>0.82</v>
      </c>
      <c r="AC59" s="16">
        <v>9.83</v>
      </c>
      <c r="AD59" s="16">
        <v>9.83</v>
      </c>
      <c r="AE59" s="16">
        <v>906.78</v>
      </c>
      <c r="AF59" s="16">
        <v>9.85</v>
      </c>
      <c r="AG59" s="16">
        <v>0.82</v>
      </c>
      <c r="AH59" s="8">
        <v>9.83</v>
      </c>
      <c r="AI59" s="8">
        <v>9.83</v>
      </c>
      <c r="AJ59" s="8">
        <v>986.16</v>
      </c>
      <c r="AK59" s="8">
        <v>9.85</v>
      </c>
      <c r="AL59" s="8">
        <v>0.82</v>
      </c>
      <c r="AM59" s="16">
        <v>10.57</v>
      </c>
      <c r="AN59" s="16">
        <v>10.57</v>
      </c>
      <c r="AO59" s="16">
        <v>1041.24</v>
      </c>
      <c r="AP59" s="16">
        <v>11.32</v>
      </c>
      <c r="AQ59" s="16">
        <v>0.84</v>
      </c>
      <c r="AR59" s="8">
        <v>10.57</v>
      </c>
      <c r="AS59" s="8">
        <v>10.57</v>
      </c>
      <c r="AT59" s="8">
        <v>790.81</v>
      </c>
      <c r="AU59" s="8">
        <v>11.32</v>
      </c>
      <c r="AV59" s="8">
        <v>0.84</v>
      </c>
      <c r="AW59" s="134"/>
    </row>
    <row r="60" spans="1:49" s="23" customFormat="1" ht="16.5" customHeight="1">
      <c r="A60" s="89" t="s">
        <v>161</v>
      </c>
      <c r="B60" s="7">
        <v>41609</v>
      </c>
      <c r="C60" s="14"/>
      <c r="D60" s="15"/>
      <c r="E60" s="12"/>
      <c r="F60" s="12"/>
      <c r="G60" s="10"/>
      <c r="H60" s="11"/>
      <c r="I60" s="8"/>
      <c r="J60" s="8"/>
      <c r="K60" s="14"/>
      <c r="L60" s="15"/>
      <c r="M60" s="12"/>
      <c r="N60" s="12"/>
      <c r="O60" s="10"/>
      <c r="P60" s="11"/>
      <c r="Q60" s="8"/>
      <c r="R60" s="8"/>
      <c r="S60" s="12">
        <v>9.83</v>
      </c>
      <c r="T60" s="12">
        <v>9.83</v>
      </c>
      <c r="U60" s="12">
        <v>989.65</v>
      </c>
      <c r="V60" s="12">
        <v>9.85</v>
      </c>
      <c r="W60" s="12">
        <v>0.82</v>
      </c>
      <c r="X60" s="8">
        <v>9.83</v>
      </c>
      <c r="Y60" s="8">
        <v>9.83</v>
      </c>
      <c r="Z60" s="8">
        <v>974.35</v>
      </c>
      <c r="AA60" s="8">
        <v>9.85</v>
      </c>
      <c r="AB60" s="8">
        <v>0.82</v>
      </c>
      <c r="AC60" s="16">
        <v>9.83</v>
      </c>
      <c r="AD60" s="16">
        <v>9.83</v>
      </c>
      <c r="AE60" s="16">
        <v>906.78</v>
      </c>
      <c r="AF60" s="16">
        <v>9.85</v>
      </c>
      <c r="AG60" s="16">
        <v>0.82</v>
      </c>
      <c r="AH60" s="8">
        <v>9.83</v>
      </c>
      <c r="AI60" s="8">
        <v>9.83</v>
      </c>
      <c r="AJ60" s="8">
        <v>986.16</v>
      </c>
      <c r="AK60" s="8">
        <v>9.85</v>
      </c>
      <c r="AL60" s="8">
        <v>0.82</v>
      </c>
      <c r="AM60" s="16">
        <v>10.57</v>
      </c>
      <c r="AN60" s="16">
        <v>10.57</v>
      </c>
      <c r="AO60" s="16">
        <v>1041.24</v>
      </c>
      <c r="AP60" s="16">
        <v>11.32</v>
      </c>
      <c r="AQ60" s="16">
        <v>0.84</v>
      </c>
      <c r="AR60" s="8">
        <v>10.57</v>
      </c>
      <c r="AS60" s="8">
        <v>10.57</v>
      </c>
      <c r="AT60" s="8">
        <v>790.81</v>
      </c>
      <c r="AU60" s="8">
        <v>11.32</v>
      </c>
      <c r="AV60" s="8">
        <v>0.84</v>
      </c>
      <c r="AW60" s="134"/>
    </row>
    <row r="61" spans="1:49" s="23" customFormat="1" ht="16.5" customHeight="1">
      <c r="A61" s="89" t="s">
        <v>162</v>
      </c>
      <c r="B61" s="7">
        <v>41487</v>
      </c>
      <c r="C61" s="14"/>
      <c r="D61" s="15"/>
      <c r="E61" s="12"/>
      <c r="F61" s="12"/>
      <c r="G61" s="10"/>
      <c r="H61" s="11"/>
      <c r="I61" s="8"/>
      <c r="J61" s="8"/>
      <c r="K61" s="14"/>
      <c r="L61" s="15"/>
      <c r="M61" s="12"/>
      <c r="N61" s="12"/>
      <c r="O61" s="10"/>
      <c r="P61" s="11"/>
      <c r="Q61" s="8"/>
      <c r="R61" s="8"/>
      <c r="S61" s="12">
        <v>9.83</v>
      </c>
      <c r="T61" s="12">
        <v>9.83</v>
      </c>
      <c r="U61" s="12">
        <v>989.65</v>
      </c>
      <c r="V61" s="12">
        <v>9.85</v>
      </c>
      <c r="W61" s="12">
        <v>0.82</v>
      </c>
      <c r="X61" s="8">
        <v>9.83</v>
      </c>
      <c r="Y61" s="8">
        <v>9.83</v>
      </c>
      <c r="Z61" s="8">
        <v>974.35</v>
      </c>
      <c r="AA61" s="8">
        <v>9.85</v>
      </c>
      <c r="AB61" s="8">
        <v>0.82</v>
      </c>
      <c r="AC61" s="16">
        <v>9.83</v>
      </c>
      <c r="AD61" s="16">
        <v>9.83</v>
      </c>
      <c r="AE61" s="16">
        <v>906.78</v>
      </c>
      <c r="AF61" s="16">
        <v>9.85</v>
      </c>
      <c r="AG61" s="16">
        <v>0.82</v>
      </c>
      <c r="AH61" s="8">
        <v>9.83</v>
      </c>
      <c r="AI61" s="8">
        <v>9.83</v>
      </c>
      <c r="AJ61" s="8">
        <v>986.16</v>
      </c>
      <c r="AK61" s="8">
        <v>9.85</v>
      </c>
      <c r="AL61" s="8">
        <v>0.82</v>
      </c>
      <c r="AM61" s="16">
        <v>10.57</v>
      </c>
      <c r="AN61" s="16">
        <v>10.57</v>
      </c>
      <c r="AO61" s="16">
        <v>1041.24</v>
      </c>
      <c r="AP61" s="16">
        <v>11.32</v>
      </c>
      <c r="AQ61" s="16">
        <v>0.84</v>
      </c>
      <c r="AR61" s="8">
        <v>10.57</v>
      </c>
      <c r="AS61" s="8">
        <v>10.57</v>
      </c>
      <c r="AT61" s="8">
        <v>790.81</v>
      </c>
      <c r="AU61" s="8">
        <v>11.32</v>
      </c>
      <c r="AV61" s="8">
        <v>0.84</v>
      </c>
      <c r="AW61" s="134"/>
    </row>
    <row r="62" spans="1:49" s="23" customFormat="1" ht="16.5" customHeight="1">
      <c r="A62" s="89" t="s">
        <v>163</v>
      </c>
      <c r="B62" s="7">
        <v>41487</v>
      </c>
      <c r="C62" s="14"/>
      <c r="D62" s="15"/>
      <c r="E62" s="12"/>
      <c r="F62" s="12"/>
      <c r="G62" s="10"/>
      <c r="H62" s="11"/>
      <c r="I62" s="8"/>
      <c r="J62" s="8"/>
      <c r="K62" s="14"/>
      <c r="L62" s="15"/>
      <c r="M62" s="12"/>
      <c r="N62" s="12"/>
      <c r="O62" s="10"/>
      <c r="P62" s="11"/>
      <c r="Q62" s="8"/>
      <c r="R62" s="8"/>
      <c r="S62" s="12">
        <v>9.83</v>
      </c>
      <c r="T62" s="12">
        <v>9.83</v>
      </c>
      <c r="U62" s="12">
        <v>989.65</v>
      </c>
      <c r="V62" s="12">
        <v>9.85</v>
      </c>
      <c r="W62" s="12">
        <v>0.82</v>
      </c>
      <c r="X62" s="8">
        <v>9.83</v>
      </c>
      <c r="Y62" s="8">
        <v>9.83</v>
      </c>
      <c r="Z62" s="8">
        <v>974.35</v>
      </c>
      <c r="AA62" s="8">
        <v>9.85</v>
      </c>
      <c r="AB62" s="8">
        <v>0.82</v>
      </c>
      <c r="AC62" s="16">
        <v>9.83</v>
      </c>
      <c r="AD62" s="16">
        <v>9.83</v>
      </c>
      <c r="AE62" s="16">
        <v>906.78</v>
      </c>
      <c r="AF62" s="16">
        <v>9.85</v>
      </c>
      <c r="AG62" s="16">
        <v>0.82</v>
      </c>
      <c r="AH62" s="8">
        <v>9.83</v>
      </c>
      <c r="AI62" s="8">
        <v>9.83</v>
      </c>
      <c r="AJ62" s="8">
        <v>986.16</v>
      </c>
      <c r="AK62" s="8">
        <v>9.85</v>
      </c>
      <c r="AL62" s="8">
        <v>0.82</v>
      </c>
      <c r="AM62" s="16">
        <v>10.57</v>
      </c>
      <c r="AN62" s="16">
        <v>10.57</v>
      </c>
      <c r="AO62" s="16">
        <v>1041.24</v>
      </c>
      <c r="AP62" s="16">
        <v>11.32</v>
      </c>
      <c r="AQ62" s="16">
        <v>0.84</v>
      </c>
      <c r="AR62" s="8">
        <v>10.57</v>
      </c>
      <c r="AS62" s="8">
        <v>10.57</v>
      </c>
      <c r="AT62" s="8">
        <v>790.81</v>
      </c>
      <c r="AU62" s="8">
        <v>11.32</v>
      </c>
      <c r="AV62" s="8">
        <v>0.84</v>
      </c>
      <c r="AW62" s="134"/>
    </row>
    <row r="63" spans="1:49" s="23" customFormat="1" ht="16.5" customHeight="1">
      <c r="A63" s="89" t="s">
        <v>164</v>
      </c>
      <c r="B63" s="7">
        <v>41395</v>
      </c>
      <c r="C63" s="14"/>
      <c r="D63" s="15"/>
      <c r="E63" s="12"/>
      <c r="F63" s="12"/>
      <c r="G63" s="10"/>
      <c r="H63" s="11"/>
      <c r="I63" s="8"/>
      <c r="J63" s="8"/>
      <c r="K63" s="14"/>
      <c r="L63" s="15"/>
      <c r="M63" s="12"/>
      <c r="N63" s="12"/>
      <c r="O63" s="8">
        <v>8.25</v>
      </c>
      <c r="P63" s="8">
        <v>65.220849999999999</v>
      </c>
      <c r="Q63" s="8">
        <v>9.52</v>
      </c>
      <c r="R63" s="8">
        <v>0.72</v>
      </c>
      <c r="S63" s="12">
        <v>9.83</v>
      </c>
      <c r="T63" s="12">
        <v>9.83</v>
      </c>
      <c r="U63" s="12">
        <v>989.65</v>
      </c>
      <c r="V63" s="12">
        <v>9.85</v>
      </c>
      <c r="W63" s="12">
        <v>0.82</v>
      </c>
      <c r="X63" s="8">
        <v>9.83</v>
      </c>
      <c r="Y63" s="8">
        <v>9.83</v>
      </c>
      <c r="Z63" s="8">
        <v>974.35</v>
      </c>
      <c r="AA63" s="8">
        <v>9.85</v>
      </c>
      <c r="AB63" s="8">
        <v>0.82</v>
      </c>
      <c r="AC63" s="16">
        <v>9.83</v>
      </c>
      <c r="AD63" s="16">
        <v>9.83</v>
      </c>
      <c r="AE63" s="16">
        <v>906.78</v>
      </c>
      <c r="AF63" s="16">
        <v>9.85</v>
      </c>
      <c r="AG63" s="16">
        <v>0.82</v>
      </c>
      <c r="AH63" s="8">
        <v>9.83</v>
      </c>
      <c r="AI63" s="8">
        <v>9.83</v>
      </c>
      <c r="AJ63" s="8">
        <v>986.16</v>
      </c>
      <c r="AK63" s="8">
        <v>9.85</v>
      </c>
      <c r="AL63" s="8">
        <v>0.82</v>
      </c>
      <c r="AM63" s="16">
        <v>10.57</v>
      </c>
      <c r="AN63" s="16">
        <v>10.57</v>
      </c>
      <c r="AO63" s="16">
        <v>1041.24</v>
      </c>
      <c r="AP63" s="16">
        <v>11.32</v>
      </c>
      <c r="AQ63" s="16">
        <v>0.84</v>
      </c>
      <c r="AR63" s="8">
        <v>10.57</v>
      </c>
      <c r="AS63" s="8">
        <v>10.57</v>
      </c>
      <c r="AT63" s="8">
        <v>790.81</v>
      </c>
      <c r="AU63" s="8">
        <v>11.32</v>
      </c>
      <c r="AV63" s="8">
        <v>0.84</v>
      </c>
      <c r="AW63" s="134"/>
    </row>
    <row r="64" spans="1:49" s="23" customFormat="1" ht="16.5" customHeight="1">
      <c r="A64" s="89" t="s">
        <v>165</v>
      </c>
      <c r="B64" s="7">
        <v>41487</v>
      </c>
      <c r="C64" s="14"/>
      <c r="D64" s="15"/>
      <c r="E64" s="12"/>
      <c r="F64" s="12"/>
      <c r="G64" s="10"/>
      <c r="H64" s="11"/>
      <c r="I64" s="8"/>
      <c r="J64" s="8"/>
      <c r="K64" s="14"/>
      <c r="L64" s="15"/>
      <c r="M64" s="12"/>
      <c r="N64" s="12"/>
      <c r="O64" s="10"/>
      <c r="P64" s="11"/>
      <c r="Q64" s="8"/>
      <c r="R64" s="8"/>
      <c r="S64" s="12"/>
      <c r="T64" s="12"/>
      <c r="U64" s="12"/>
      <c r="V64" s="12"/>
      <c r="W64" s="12"/>
      <c r="X64" s="8">
        <v>9.83</v>
      </c>
      <c r="Y64" s="8">
        <v>9.83</v>
      </c>
      <c r="Z64" s="8">
        <v>974.35</v>
      </c>
      <c r="AA64" s="8">
        <v>9.85</v>
      </c>
      <c r="AB64" s="8">
        <v>0.82</v>
      </c>
      <c r="AC64" s="16">
        <v>9.83</v>
      </c>
      <c r="AD64" s="16">
        <v>9.83</v>
      </c>
      <c r="AE64" s="16">
        <v>906.78</v>
      </c>
      <c r="AF64" s="16">
        <v>9.85</v>
      </c>
      <c r="AG64" s="16">
        <v>0.82</v>
      </c>
      <c r="AH64" s="8">
        <v>9.83</v>
      </c>
      <c r="AI64" s="8">
        <v>9.83</v>
      </c>
      <c r="AJ64" s="8">
        <v>986.16</v>
      </c>
      <c r="AK64" s="8">
        <v>9.85</v>
      </c>
      <c r="AL64" s="8">
        <v>0.82</v>
      </c>
      <c r="AM64" s="16">
        <v>10.57</v>
      </c>
      <c r="AN64" s="16">
        <v>10.57</v>
      </c>
      <c r="AO64" s="16">
        <v>1041.24</v>
      </c>
      <c r="AP64" s="16">
        <v>11.32</v>
      </c>
      <c r="AQ64" s="16">
        <v>0.84</v>
      </c>
      <c r="AR64" s="8">
        <v>10.57</v>
      </c>
      <c r="AS64" s="8">
        <v>10.57</v>
      </c>
      <c r="AT64" s="8">
        <v>790.81</v>
      </c>
      <c r="AU64" s="8">
        <v>11.32</v>
      </c>
      <c r="AV64" s="8">
        <v>0.84</v>
      </c>
      <c r="AW64" s="134"/>
    </row>
    <row r="65" spans="1:49" s="23" customFormat="1" ht="16.5" customHeight="1">
      <c r="A65" s="89" t="s">
        <v>166</v>
      </c>
      <c r="B65" s="7">
        <v>41609</v>
      </c>
      <c r="C65" s="14"/>
      <c r="D65" s="15"/>
      <c r="E65" s="12"/>
      <c r="F65" s="12"/>
      <c r="G65" s="10"/>
      <c r="H65" s="11"/>
      <c r="I65" s="8"/>
      <c r="J65" s="8"/>
      <c r="K65" s="14"/>
      <c r="L65" s="15"/>
      <c r="M65" s="12"/>
      <c r="N65" s="12"/>
      <c r="O65" s="10"/>
      <c r="P65" s="11"/>
      <c r="Q65" s="8"/>
      <c r="R65" s="8"/>
      <c r="S65" s="12"/>
      <c r="T65" s="12"/>
      <c r="U65" s="12"/>
      <c r="V65" s="12"/>
      <c r="W65" s="12"/>
      <c r="X65" s="8">
        <v>9.83</v>
      </c>
      <c r="Y65" s="8">
        <v>9.83</v>
      </c>
      <c r="Z65" s="8">
        <v>974.35</v>
      </c>
      <c r="AA65" s="8">
        <v>9.85</v>
      </c>
      <c r="AB65" s="8">
        <v>0.82</v>
      </c>
      <c r="AC65" s="16">
        <v>9.83</v>
      </c>
      <c r="AD65" s="16">
        <v>9.83</v>
      </c>
      <c r="AE65" s="16">
        <v>906.78</v>
      </c>
      <c r="AF65" s="16">
        <v>9.85</v>
      </c>
      <c r="AG65" s="16">
        <v>0.82</v>
      </c>
      <c r="AH65" s="8">
        <v>9.83</v>
      </c>
      <c r="AI65" s="8">
        <v>9.83</v>
      </c>
      <c r="AJ65" s="8">
        <v>986.16</v>
      </c>
      <c r="AK65" s="8">
        <v>9.85</v>
      </c>
      <c r="AL65" s="8">
        <v>0.82</v>
      </c>
      <c r="AM65" s="16">
        <v>10.57</v>
      </c>
      <c r="AN65" s="16">
        <v>10.57</v>
      </c>
      <c r="AO65" s="16">
        <v>1041.24</v>
      </c>
      <c r="AP65" s="16">
        <v>11.32</v>
      </c>
      <c r="AQ65" s="16">
        <v>0.84</v>
      </c>
      <c r="AR65" s="8">
        <v>10.57</v>
      </c>
      <c r="AS65" s="8">
        <v>10.57</v>
      </c>
      <c r="AT65" s="8">
        <v>790.81</v>
      </c>
      <c r="AU65" s="8">
        <v>11.32</v>
      </c>
      <c r="AV65" s="8">
        <v>0.84</v>
      </c>
      <c r="AW65" s="134"/>
    </row>
    <row r="66" spans="1:49" s="23" customFormat="1" ht="16.5" customHeight="1">
      <c r="A66" s="89" t="s">
        <v>167</v>
      </c>
      <c r="B66" s="7">
        <v>41609</v>
      </c>
      <c r="C66" s="14"/>
      <c r="D66" s="15"/>
      <c r="E66" s="12"/>
      <c r="F66" s="12"/>
      <c r="G66" s="10"/>
      <c r="H66" s="11"/>
      <c r="I66" s="8"/>
      <c r="J66" s="8"/>
      <c r="K66" s="14"/>
      <c r="L66" s="15"/>
      <c r="M66" s="12"/>
      <c r="N66" s="12"/>
      <c r="O66" s="10"/>
      <c r="P66" s="11"/>
      <c r="Q66" s="8"/>
      <c r="R66" s="8"/>
      <c r="S66" s="12"/>
      <c r="T66" s="12"/>
      <c r="U66" s="12"/>
      <c r="V66" s="12"/>
      <c r="W66" s="12"/>
      <c r="X66" s="8">
        <v>9.83</v>
      </c>
      <c r="Y66" s="8">
        <v>9.83</v>
      </c>
      <c r="Z66" s="8">
        <v>974.35</v>
      </c>
      <c r="AA66" s="8">
        <v>9.85</v>
      </c>
      <c r="AB66" s="8">
        <v>0.82</v>
      </c>
      <c r="AC66" s="16">
        <v>9.83</v>
      </c>
      <c r="AD66" s="16">
        <v>9.83</v>
      </c>
      <c r="AE66" s="16">
        <v>906.78</v>
      </c>
      <c r="AF66" s="16">
        <v>9.85</v>
      </c>
      <c r="AG66" s="16">
        <v>0.82</v>
      </c>
      <c r="AH66" s="8">
        <v>9.83</v>
      </c>
      <c r="AI66" s="8">
        <v>9.83</v>
      </c>
      <c r="AJ66" s="8">
        <v>986.16</v>
      </c>
      <c r="AK66" s="8">
        <v>9.85</v>
      </c>
      <c r="AL66" s="8">
        <v>0.82</v>
      </c>
      <c r="AM66" s="16">
        <v>10.57</v>
      </c>
      <c r="AN66" s="16">
        <v>10.57</v>
      </c>
      <c r="AO66" s="16">
        <v>1041.24</v>
      </c>
      <c r="AP66" s="16">
        <v>11.32</v>
      </c>
      <c r="AQ66" s="16">
        <v>0.84</v>
      </c>
      <c r="AR66" s="8">
        <v>10.57</v>
      </c>
      <c r="AS66" s="8">
        <v>10.57</v>
      </c>
      <c r="AT66" s="8">
        <v>790.81</v>
      </c>
      <c r="AU66" s="8">
        <v>11.32</v>
      </c>
      <c r="AV66" s="8">
        <v>0.84</v>
      </c>
      <c r="AW66" s="134"/>
    </row>
    <row r="67" spans="1:49" s="23" customFormat="1" ht="16.5" customHeight="1">
      <c r="A67" s="89" t="s">
        <v>168</v>
      </c>
      <c r="B67" s="7">
        <v>41395</v>
      </c>
      <c r="C67" s="14"/>
      <c r="D67" s="15"/>
      <c r="E67" s="12"/>
      <c r="F67" s="12"/>
      <c r="G67" s="10"/>
      <c r="H67" s="11"/>
      <c r="I67" s="8"/>
      <c r="J67" s="8"/>
      <c r="K67" s="14"/>
      <c r="L67" s="15"/>
      <c r="M67" s="12"/>
      <c r="N67" s="12"/>
      <c r="O67" s="8">
        <v>8.25</v>
      </c>
      <c r="P67" s="8">
        <v>65.220849999999999</v>
      </c>
      <c r="Q67" s="8">
        <v>9.52</v>
      </c>
      <c r="R67" s="8">
        <v>0.72</v>
      </c>
      <c r="S67" s="12">
        <v>9.83</v>
      </c>
      <c r="T67" s="12">
        <v>9.83</v>
      </c>
      <c r="U67" s="12">
        <v>989.65</v>
      </c>
      <c r="V67" s="12">
        <v>9.85</v>
      </c>
      <c r="W67" s="12">
        <v>0.82</v>
      </c>
      <c r="X67" s="8">
        <v>9.83</v>
      </c>
      <c r="Y67" s="8">
        <v>9.83</v>
      </c>
      <c r="Z67" s="8">
        <v>974.35</v>
      </c>
      <c r="AA67" s="8">
        <v>9.85</v>
      </c>
      <c r="AB67" s="8">
        <v>0.82</v>
      </c>
      <c r="AC67" s="16">
        <v>9.83</v>
      </c>
      <c r="AD67" s="16">
        <v>9.83</v>
      </c>
      <c r="AE67" s="16">
        <v>906.78</v>
      </c>
      <c r="AF67" s="16">
        <v>9.85</v>
      </c>
      <c r="AG67" s="16">
        <v>0.82</v>
      </c>
      <c r="AH67" s="8">
        <v>9.83</v>
      </c>
      <c r="AI67" s="8">
        <v>9.83</v>
      </c>
      <c r="AJ67" s="8">
        <v>986.16</v>
      </c>
      <c r="AK67" s="8">
        <v>9.85</v>
      </c>
      <c r="AL67" s="8">
        <v>0.82</v>
      </c>
      <c r="AM67" s="16">
        <v>10.57</v>
      </c>
      <c r="AN67" s="16">
        <v>10.57</v>
      </c>
      <c r="AO67" s="16">
        <v>1041.24</v>
      </c>
      <c r="AP67" s="16">
        <v>11.32</v>
      </c>
      <c r="AQ67" s="16">
        <v>0.84</v>
      </c>
      <c r="AR67" s="8">
        <v>10.57</v>
      </c>
      <c r="AS67" s="8">
        <v>10.57</v>
      </c>
      <c r="AT67" s="8">
        <v>790.81</v>
      </c>
      <c r="AU67" s="8">
        <v>11.32</v>
      </c>
      <c r="AV67" s="8">
        <v>0.84</v>
      </c>
      <c r="AW67" s="134"/>
    </row>
    <row r="68" spans="1:49" s="23" customFormat="1" ht="16.5" customHeight="1">
      <c r="A68" s="89" t="s">
        <v>169</v>
      </c>
      <c r="B68" s="7">
        <v>41487</v>
      </c>
      <c r="C68" s="14"/>
      <c r="D68" s="15"/>
      <c r="E68" s="12"/>
      <c r="F68" s="12"/>
      <c r="G68" s="10"/>
      <c r="H68" s="11"/>
      <c r="I68" s="8"/>
      <c r="J68" s="8"/>
      <c r="K68" s="14"/>
      <c r="L68" s="15"/>
      <c r="M68" s="12"/>
      <c r="N68" s="12"/>
      <c r="O68" s="10"/>
      <c r="P68" s="11"/>
      <c r="Q68" s="8"/>
      <c r="R68" s="8"/>
      <c r="S68" s="12">
        <v>9.83</v>
      </c>
      <c r="T68" s="12">
        <v>9.83</v>
      </c>
      <c r="U68" s="12">
        <v>989.65</v>
      </c>
      <c r="V68" s="12">
        <v>9.85</v>
      </c>
      <c r="W68" s="12">
        <v>0.82</v>
      </c>
      <c r="X68" s="8">
        <v>9.83</v>
      </c>
      <c r="Y68" s="8">
        <v>9.83</v>
      </c>
      <c r="Z68" s="8">
        <v>974.35</v>
      </c>
      <c r="AA68" s="8">
        <v>9.85</v>
      </c>
      <c r="AB68" s="8">
        <v>0.82</v>
      </c>
      <c r="AC68" s="16">
        <v>9.83</v>
      </c>
      <c r="AD68" s="16">
        <v>9.83</v>
      </c>
      <c r="AE68" s="16">
        <v>906.78</v>
      </c>
      <c r="AF68" s="16">
        <v>9.85</v>
      </c>
      <c r="AG68" s="16">
        <v>0.82</v>
      </c>
      <c r="AH68" s="8">
        <v>9.83</v>
      </c>
      <c r="AI68" s="8">
        <v>9.83</v>
      </c>
      <c r="AJ68" s="8">
        <v>986.16</v>
      </c>
      <c r="AK68" s="8">
        <v>9.85</v>
      </c>
      <c r="AL68" s="8">
        <v>0.82</v>
      </c>
      <c r="AM68" s="16">
        <v>10.57</v>
      </c>
      <c r="AN68" s="16">
        <v>10.57</v>
      </c>
      <c r="AO68" s="16">
        <v>1041.24</v>
      </c>
      <c r="AP68" s="16">
        <v>11.32</v>
      </c>
      <c r="AQ68" s="16">
        <v>0.84</v>
      </c>
      <c r="AR68" s="8">
        <v>10.57</v>
      </c>
      <c r="AS68" s="8">
        <v>10.57</v>
      </c>
      <c r="AT68" s="8">
        <v>790.81</v>
      </c>
      <c r="AU68" s="8">
        <v>11.32</v>
      </c>
      <c r="AV68" s="8">
        <v>0.84</v>
      </c>
      <c r="AW68" s="134"/>
    </row>
    <row r="69" spans="1:49" s="23" customFormat="1" ht="16.5" customHeight="1">
      <c r="A69" s="90" t="s">
        <v>170</v>
      </c>
      <c r="B69" s="7">
        <v>41548</v>
      </c>
      <c r="C69" s="14"/>
      <c r="D69" s="15"/>
      <c r="E69" s="12"/>
      <c r="F69" s="12"/>
      <c r="G69" s="10"/>
      <c r="H69" s="11"/>
      <c r="I69" s="8"/>
      <c r="J69" s="8"/>
      <c r="K69" s="14"/>
      <c r="L69" s="15"/>
      <c r="M69" s="12"/>
      <c r="N69" s="12"/>
      <c r="O69" s="10"/>
      <c r="P69" s="11"/>
      <c r="Q69" s="8"/>
      <c r="R69" s="8"/>
      <c r="S69" s="12">
        <v>9.83</v>
      </c>
      <c r="T69" s="12">
        <v>9.83</v>
      </c>
      <c r="U69" s="12">
        <v>989.65</v>
      </c>
      <c r="V69" s="12">
        <v>9.85</v>
      </c>
      <c r="W69" s="12">
        <v>0.82</v>
      </c>
      <c r="X69" s="8">
        <v>9.83</v>
      </c>
      <c r="Y69" s="8">
        <v>9.83</v>
      </c>
      <c r="Z69" s="8">
        <v>974.35</v>
      </c>
      <c r="AA69" s="8">
        <v>9.85</v>
      </c>
      <c r="AB69" s="8">
        <v>0.82</v>
      </c>
      <c r="AC69" s="16">
        <v>9.83</v>
      </c>
      <c r="AD69" s="16">
        <v>9.83</v>
      </c>
      <c r="AE69" s="16">
        <v>906.78</v>
      </c>
      <c r="AF69" s="16">
        <v>9.85</v>
      </c>
      <c r="AG69" s="16">
        <v>0.82</v>
      </c>
      <c r="AH69" s="8">
        <v>9.83</v>
      </c>
      <c r="AI69" s="8">
        <v>9.83</v>
      </c>
      <c r="AJ69" s="8">
        <v>986.16</v>
      </c>
      <c r="AK69" s="8">
        <v>9.85</v>
      </c>
      <c r="AL69" s="8">
        <v>0.82</v>
      </c>
      <c r="AM69" s="16">
        <v>10.57</v>
      </c>
      <c r="AN69" s="16">
        <v>10.57</v>
      </c>
      <c r="AO69" s="16">
        <v>1041.24</v>
      </c>
      <c r="AP69" s="16">
        <v>11.32</v>
      </c>
      <c r="AQ69" s="16">
        <v>0.84</v>
      </c>
      <c r="AR69" s="8">
        <v>10.57</v>
      </c>
      <c r="AS69" s="8">
        <v>10.57</v>
      </c>
      <c r="AT69" s="8">
        <v>790.81</v>
      </c>
      <c r="AU69" s="8">
        <v>11.32</v>
      </c>
      <c r="AV69" s="8">
        <v>0.84</v>
      </c>
      <c r="AW69" s="134"/>
    </row>
    <row r="70" spans="1:49" s="23" customFormat="1" ht="16.5" customHeight="1">
      <c r="A70" s="90" t="s">
        <v>171</v>
      </c>
      <c r="B70" s="7">
        <v>41548</v>
      </c>
      <c r="C70" s="14"/>
      <c r="D70" s="15"/>
      <c r="E70" s="12"/>
      <c r="F70" s="12"/>
      <c r="G70" s="10"/>
      <c r="H70" s="11"/>
      <c r="I70" s="8"/>
      <c r="J70" s="8"/>
      <c r="K70" s="14"/>
      <c r="L70" s="15"/>
      <c r="M70" s="12"/>
      <c r="N70" s="12"/>
      <c r="O70" s="10"/>
      <c r="P70" s="11"/>
      <c r="Q70" s="8"/>
      <c r="R70" s="8"/>
      <c r="S70" s="12">
        <v>9.83</v>
      </c>
      <c r="T70" s="12">
        <v>9.83</v>
      </c>
      <c r="U70" s="12">
        <v>989.65</v>
      </c>
      <c r="V70" s="12">
        <v>9.85</v>
      </c>
      <c r="W70" s="12">
        <v>0.82</v>
      </c>
      <c r="X70" s="8">
        <v>9.83</v>
      </c>
      <c r="Y70" s="8">
        <v>9.83</v>
      </c>
      <c r="Z70" s="8">
        <v>974.35</v>
      </c>
      <c r="AA70" s="8">
        <v>9.85</v>
      </c>
      <c r="AB70" s="8">
        <v>0.82</v>
      </c>
      <c r="AC70" s="16">
        <v>9.83</v>
      </c>
      <c r="AD70" s="16">
        <v>9.83</v>
      </c>
      <c r="AE70" s="16">
        <v>906.78</v>
      </c>
      <c r="AF70" s="16">
        <v>9.85</v>
      </c>
      <c r="AG70" s="16">
        <v>0.82</v>
      </c>
      <c r="AH70" s="8">
        <v>9.83</v>
      </c>
      <c r="AI70" s="8">
        <v>9.83</v>
      </c>
      <c r="AJ70" s="8">
        <v>986.16</v>
      </c>
      <c r="AK70" s="8">
        <v>9.85</v>
      </c>
      <c r="AL70" s="8">
        <v>0.82</v>
      </c>
      <c r="AM70" s="16">
        <v>10.57</v>
      </c>
      <c r="AN70" s="16">
        <v>10.57</v>
      </c>
      <c r="AO70" s="16">
        <v>1041.24</v>
      </c>
      <c r="AP70" s="16">
        <v>11.32</v>
      </c>
      <c r="AQ70" s="16">
        <v>0.84</v>
      </c>
      <c r="AR70" s="8">
        <v>10.57</v>
      </c>
      <c r="AS70" s="8">
        <v>10.57</v>
      </c>
      <c r="AT70" s="8">
        <v>790.81</v>
      </c>
      <c r="AU70" s="8">
        <v>11.32</v>
      </c>
      <c r="AV70" s="8">
        <v>0.84</v>
      </c>
      <c r="AW70" s="134"/>
    </row>
    <row r="71" spans="1:49" s="23" customFormat="1" ht="16.5" customHeight="1">
      <c r="A71" s="90" t="s">
        <v>172</v>
      </c>
      <c r="B71" s="7">
        <v>41548</v>
      </c>
      <c r="C71" s="14"/>
      <c r="D71" s="15"/>
      <c r="E71" s="12"/>
      <c r="F71" s="12"/>
      <c r="G71" s="10"/>
      <c r="H71" s="11"/>
      <c r="I71" s="8"/>
      <c r="J71" s="8"/>
      <c r="K71" s="14"/>
      <c r="L71" s="15"/>
      <c r="M71" s="12"/>
      <c r="N71" s="12"/>
      <c r="O71" s="10"/>
      <c r="P71" s="11"/>
      <c r="Q71" s="8"/>
      <c r="R71" s="8"/>
      <c r="S71" s="12">
        <v>9.83</v>
      </c>
      <c r="T71" s="12">
        <v>9.83</v>
      </c>
      <c r="U71" s="12">
        <v>989.65</v>
      </c>
      <c r="V71" s="12">
        <v>9.85</v>
      </c>
      <c r="W71" s="12">
        <v>0.82</v>
      </c>
      <c r="X71" s="8">
        <v>9.83</v>
      </c>
      <c r="Y71" s="8">
        <v>9.83</v>
      </c>
      <c r="Z71" s="8">
        <v>974.35</v>
      </c>
      <c r="AA71" s="8">
        <v>9.85</v>
      </c>
      <c r="AB71" s="8">
        <v>0.82</v>
      </c>
      <c r="AC71" s="16">
        <v>9.83</v>
      </c>
      <c r="AD71" s="16">
        <v>9.83</v>
      </c>
      <c r="AE71" s="16">
        <v>906.78</v>
      </c>
      <c r="AF71" s="16">
        <v>9.85</v>
      </c>
      <c r="AG71" s="16">
        <v>0.82</v>
      </c>
      <c r="AH71" s="8">
        <v>9.83</v>
      </c>
      <c r="AI71" s="8">
        <v>9.83</v>
      </c>
      <c r="AJ71" s="8">
        <v>986.16</v>
      </c>
      <c r="AK71" s="8">
        <v>9.85</v>
      </c>
      <c r="AL71" s="8">
        <v>0.82</v>
      </c>
      <c r="AM71" s="16">
        <v>10.57</v>
      </c>
      <c r="AN71" s="16">
        <v>10.57</v>
      </c>
      <c r="AO71" s="16">
        <v>1041.24</v>
      </c>
      <c r="AP71" s="16">
        <v>11.32</v>
      </c>
      <c r="AQ71" s="16">
        <v>0.84</v>
      </c>
      <c r="AR71" s="8">
        <v>10.57</v>
      </c>
      <c r="AS71" s="8">
        <v>10.57</v>
      </c>
      <c r="AT71" s="8">
        <v>790.81</v>
      </c>
      <c r="AU71" s="8">
        <v>11.32</v>
      </c>
      <c r="AV71" s="8">
        <v>0.84</v>
      </c>
      <c r="AW71" s="134"/>
    </row>
    <row r="72" spans="1:49" s="23" customFormat="1" ht="16.5" customHeight="1">
      <c r="A72" s="90" t="s">
        <v>173</v>
      </c>
      <c r="B72" s="7">
        <v>41548</v>
      </c>
      <c r="C72" s="14"/>
      <c r="D72" s="15"/>
      <c r="E72" s="12"/>
      <c r="F72" s="12"/>
      <c r="G72" s="10"/>
      <c r="H72" s="11"/>
      <c r="I72" s="8"/>
      <c r="J72" s="8"/>
      <c r="K72" s="14"/>
      <c r="L72" s="15"/>
      <c r="M72" s="12"/>
      <c r="N72" s="12"/>
      <c r="O72" s="10"/>
      <c r="P72" s="11"/>
      <c r="Q72" s="8"/>
      <c r="R72" s="8"/>
      <c r="S72" s="12">
        <v>9.83</v>
      </c>
      <c r="T72" s="12">
        <v>9.83</v>
      </c>
      <c r="U72" s="12">
        <v>989.65</v>
      </c>
      <c r="V72" s="12">
        <v>9.85</v>
      </c>
      <c r="W72" s="12">
        <v>0.82</v>
      </c>
      <c r="X72" s="8">
        <v>9.83</v>
      </c>
      <c r="Y72" s="8">
        <v>9.83</v>
      </c>
      <c r="Z72" s="8">
        <v>974.35</v>
      </c>
      <c r="AA72" s="8">
        <v>9.85</v>
      </c>
      <c r="AB72" s="8">
        <v>0.82</v>
      </c>
      <c r="AC72" s="16">
        <v>9.83</v>
      </c>
      <c r="AD72" s="16">
        <v>9.83</v>
      </c>
      <c r="AE72" s="16">
        <v>906.78</v>
      </c>
      <c r="AF72" s="16">
        <v>9.85</v>
      </c>
      <c r="AG72" s="16">
        <v>0.82</v>
      </c>
      <c r="AH72" s="8">
        <v>9.83</v>
      </c>
      <c r="AI72" s="8">
        <v>9.83</v>
      </c>
      <c r="AJ72" s="8">
        <v>986.16</v>
      </c>
      <c r="AK72" s="8">
        <v>9.85</v>
      </c>
      <c r="AL72" s="8">
        <v>0.82</v>
      </c>
      <c r="AM72" s="16">
        <v>10.57</v>
      </c>
      <c r="AN72" s="16">
        <v>10.57</v>
      </c>
      <c r="AO72" s="16">
        <v>1041.24</v>
      </c>
      <c r="AP72" s="16">
        <v>11.32</v>
      </c>
      <c r="AQ72" s="16">
        <v>0.84</v>
      </c>
      <c r="AR72" s="8">
        <v>10.57</v>
      </c>
      <c r="AS72" s="8">
        <v>10.57</v>
      </c>
      <c r="AT72" s="8">
        <v>790.81</v>
      </c>
      <c r="AU72" s="8">
        <v>11.32</v>
      </c>
      <c r="AV72" s="8">
        <v>0.84</v>
      </c>
      <c r="AW72" s="134"/>
    </row>
    <row r="73" spans="1:49" s="23" customFormat="1" ht="16.5" customHeight="1">
      <c r="A73" s="90" t="s">
        <v>174</v>
      </c>
      <c r="B73" s="7">
        <v>41548</v>
      </c>
      <c r="C73" s="14"/>
      <c r="D73" s="15"/>
      <c r="E73" s="12"/>
      <c r="F73" s="12"/>
      <c r="G73" s="10"/>
      <c r="H73" s="11"/>
      <c r="I73" s="8"/>
      <c r="J73" s="8"/>
      <c r="K73" s="14"/>
      <c r="L73" s="15"/>
      <c r="M73" s="12"/>
      <c r="N73" s="12"/>
      <c r="O73" s="10"/>
      <c r="P73" s="11"/>
      <c r="Q73" s="8"/>
      <c r="R73" s="8"/>
      <c r="S73" s="12">
        <v>9.83</v>
      </c>
      <c r="T73" s="12">
        <v>9.83</v>
      </c>
      <c r="U73" s="12">
        <v>989.65</v>
      </c>
      <c r="V73" s="12">
        <v>9.85</v>
      </c>
      <c r="W73" s="12">
        <v>0.82</v>
      </c>
      <c r="X73" s="8">
        <v>9.83</v>
      </c>
      <c r="Y73" s="8">
        <v>9.83</v>
      </c>
      <c r="Z73" s="8">
        <v>974.35</v>
      </c>
      <c r="AA73" s="8">
        <v>9.85</v>
      </c>
      <c r="AB73" s="8">
        <v>0.82</v>
      </c>
      <c r="AC73" s="16">
        <v>9.83</v>
      </c>
      <c r="AD73" s="16">
        <v>9.83</v>
      </c>
      <c r="AE73" s="16">
        <v>906.78</v>
      </c>
      <c r="AF73" s="16">
        <v>9.85</v>
      </c>
      <c r="AG73" s="16">
        <v>0.82</v>
      </c>
      <c r="AH73" s="8">
        <v>9.83</v>
      </c>
      <c r="AI73" s="8">
        <v>9.83</v>
      </c>
      <c r="AJ73" s="8">
        <v>986.16</v>
      </c>
      <c r="AK73" s="8">
        <v>9.85</v>
      </c>
      <c r="AL73" s="8">
        <v>0.82</v>
      </c>
      <c r="AM73" s="16">
        <v>10.57</v>
      </c>
      <c r="AN73" s="16">
        <v>10.57</v>
      </c>
      <c r="AO73" s="16">
        <v>1041.24</v>
      </c>
      <c r="AP73" s="16">
        <v>11.32</v>
      </c>
      <c r="AQ73" s="16">
        <v>0.84</v>
      </c>
      <c r="AR73" s="8">
        <v>10.57</v>
      </c>
      <c r="AS73" s="8">
        <v>10.57</v>
      </c>
      <c r="AT73" s="8">
        <v>790.81</v>
      </c>
      <c r="AU73" s="8">
        <v>11.32</v>
      </c>
      <c r="AV73" s="8">
        <v>0.84</v>
      </c>
      <c r="AW73" s="134"/>
    </row>
    <row r="74" spans="1:49" s="23" customFormat="1" ht="16.5" customHeight="1">
      <c r="A74" s="90" t="s">
        <v>175</v>
      </c>
      <c r="B74" s="7">
        <v>41609</v>
      </c>
      <c r="C74" s="14"/>
      <c r="D74" s="15"/>
      <c r="E74" s="12"/>
      <c r="F74" s="12"/>
      <c r="G74" s="10"/>
      <c r="H74" s="11"/>
      <c r="I74" s="8"/>
      <c r="J74" s="8"/>
      <c r="K74" s="14"/>
      <c r="L74" s="15"/>
      <c r="M74" s="12"/>
      <c r="N74" s="12"/>
      <c r="O74" s="10"/>
      <c r="P74" s="11"/>
      <c r="Q74" s="8"/>
      <c r="R74" s="8"/>
      <c r="S74" s="12"/>
      <c r="T74" s="12"/>
      <c r="U74" s="12"/>
      <c r="V74" s="12"/>
      <c r="W74" s="12"/>
      <c r="X74" s="8">
        <v>9.83</v>
      </c>
      <c r="Y74" s="8">
        <v>9.83</v>
      </c>
      <c r="Z74" s="8">
        <v>974.35</v>
      </c>
      <c r="AA74" s="8">
        <v>9.85</v>
      </c>
      <c r="AB74" s="8">
        <v>0.82</v>
      </c>
      <c r="AC74" s="16">
        <v>9.83</v>
      </c>
      <c r="AD74" s="16">
        <v>9.83</v>
      </c>
      <c r="AE74" s="16">
        <v>906.78</v>
      </c>
      <c r="AF74" s="16">
        <v>9.85</v>
      </c>
      <c r="AG74" s="16">
        <v>0.82</v>
      </c>
      <c r="AH74" s="8">
        <v>9.83</v>
      </c>
      <c r="AI74" s="8">
        <v>9.83</v>
      </c>
      <c r="AJ74" s="8">
        <v>986.16</v>
      </c>
      <c r="AK74" s="8">
        <v>9.85</v>
      </c>
      <c r="AL74" s="8">
        <v>0.82</v>
      </c>
      <c r="AM74" s="16">
        <v>10.57</v>
      </c>
      <c r="AN74" s="16">
        <v>10.57</v>
      </c>
      <c r="AO74" s="16">
        <v>1041.24</v>
      </c>
      <c r="AP74" s="16">
        <v>11.32</v>
      </c>
      <c r="AQ74" s="16">
        <v>0.84</v>
      </c>
      <c r="AR74" s="8">
        <v>10.57</v>
      </c>
      <c r="AS74" s="8">
        <v>10.57</v>
      </c>
      <c r="AT74" s="8">
        <v>790.81</v>
      </c>
      <c r="AU74" s="8">
        <v>11.32</v>
      </c>
      <c r="AV74" s="8">
        <v>0.84</v>
      </c>
      <c r="AW74" s="134"/>
    </row>
    <row r="75" spans="1:49" s="23" customFormat="1" ht="16.5" customHeight="1">
      <c r="A75" s="90" t="s">
        <v>176</v>
      </c>
      <c r="B75" s="7">
        <v>41548</v>
      </c>
      <c r="C75" s="14"/>
      <c r="D75" s="15"/>
      <c r="E75" s="12"/>
      <c r="F75" s="12"/>
      <c r="G75" s="10"/>
      <c r="H75" s="11"/>
      <c r="I75" s="8"/>
      <c r="J75" s="8"/>
      <c r="K75" s="14"/>
      <c r="L75" s="15"/>
      <c r="M75" s="12"/>
      <c r="N75" s="12"/>
      <c r="O75" s="10"/>
      <c r="P75" s="11"/>
      <c r="Q75" s="8"/>
      <c r="R75" s="8"/>
      <c r="S75" s="12">
        <v>9.83</v>
      </c>
      <c r="T75" s="12">
        <v>9.83</v>
      </c>
      <c r="U75" s="12">
        <v>989.65</v>
      </c>
      <c r="V75" s="12">
        <v>9.85</v>
      </c>
      <c r="W75" s="12">
        <v>0.82</v>
      </c>
      <c r="X75" s="8">
        <v>9.83</v>
      </c>
      <c r="Y75" s="8">
        <v>9.83</v>
      </c>
      <c r="Z75" s="8">
        <v>974.35</v>
      </c>
      <c r="AA75" s="8">
        <v>9.85</v>
      </c>
      <c r="AB75" s="8">
        <v>0.82</v>
      </c>
      <c r="AC75" s="16">
        <v>9.83</v>
      </c>
      <c r="AD75" s="16">
        <v>9.83</v>
      </c>
      <c r="AE75" s="16">
        <v>906.78</v>
      </c>
      <c r="AF75" s="16">
        <v>9.85</v>
      </c>
      <c r="AG75" s="16">
        <v>0.82</v>
      </c>
      <c r="AH75" s="8">
        <v>9.83</v>
      </c>
      <c r="AI75" s="8">
        <v>9.83</v>
      </c>
      <c r="AJ75" s="8">
        <v>986.16</v>
      </c>
      <c r="AK75" s="8">
        <v>9.85</v>
      </c>
      <c r="AL75" s="8">
        <v>0.82</v>
      </c>
      <c r="AM75" s="16">
        <v>10.57</v>
      </c>
      <c r="AN75" s="16">
        <v>10.57</v>
      </c>
      <c r="AO75" s="16">
        <v>1041.24</v>
      </c>
      <c r="AP75" s="16">
        <v>11.32</v>
      </c>
      <c r="AQ75" s="16">
        <v>0.84</v>
      </c>
      <c r="AR75" s="8">
        <v>10.57</v>
      </c>
      <c r="AS75" s="8">
        <v>10.57</v>
      </c>
      <c r="AT75" s="8">
        <v>790.81</v>
      </c>
      <c r="AU75" s="8">
        <v>11.32</v>
      </c>
      <c r="AV75" s="8">
        <v>0.84</v>
      </c>
      <c r="AW75" s="134"/>
    </row>
    <row r="76" spans="1:49" s="23" customFormat="1" ht="16.5" customHeight="1">
      <c r="A76" s="90" t="s">
        <v>177</v>
      </c>
      <c r="B76" s="7">
        <v>41548</v>
      </c>
      <c r="C76" s="14"/>
      <c r="D76" s="15"/>
      <c r="E76" s="12"/>
      <c r="F76" s="12"/>
      <c r="G76" s="10"/>
      <c r="H76" s="11"/>
      <c r="I76" s="8"/>
      <c r="J76" s="8"/>
      <c r="K76" s="14"/>
      <c r="L76" s="15"/>
      <c r="M76" s="12"/>
      <c r="N76" s="12"/>
      <c r="O76" s="10"/>
      <c r="P76" s="11"/>
      <c r="Q76" s="8"/>
      <c r="R76" s="8"/>
      <c r="S76" s="12">
        <v>9.83</v>
      </c>
      <c r="T76" s="12">
        <v>9.83</v>
      </c>
      <c r="U76" s="12">
        <v>989.65</v>
      </c>
      <c r="V76" s="12">
        <v>9.85</v>
      </c>
      <c r="W76" s="12">
        <v>0.82</v>
      </c>
      <c r="X76" s="8">
        <v>9.83</v>
      </c>
      <c r="Y76" s="8">
        <v>9.83</v>
      </c>
      <c r="Z76" s="8">
        <v>974.35</v>
      </c>
      <c r="AA76" s="8">
        <v>9.85</v>
      </c>
      <c r="AB76" s="8">
        <v>0.82</v>
      </c>
      <c r="AC76" s="16">
        <v>9.83</v>
      </c>
      <c r="AD76" s="16">
        <v>9.83</v>
      </c>
      <c r="AE76" s="16">
        <v>906.78</v>
      </c>
      <c r="AF76" s="16">
        <v>9.85</v>
      </c>
      <c r="AG76" s="16">
        <v>0.82</v>
      </c>
      <c r="AH76" s="8">
        <v>9.83</v>
      </c>
      <c r="AI76" s="8">
        <v>9.83</v>
      </c>
      <c r="AJ76" s="8">
        <v>986.16</v>
      </c>
      <c r="AK76" s="8">
        <v>9.85</v>
      </c>
      <c r="AL76" s="8">
        <v>0.82</v>
      </c>
      <c r="AM76" s="16">
        <v>10.57</v>
      </c>
      <c r="AN76" s="16">
        <v>10.57</v>
      </c>
      <c r="AO76" s="16">
        <v>1041.24</v>
      </c>
      <c r="AP76" s="16">
        <v>11.32</v>
      </c>
      <c r="AQ76" s="16">
        <v>0.84</v>
      </c>
      <c r="AR76" s="8">
        <v>10.57</v>
      </c>
      <c r="AS76" s="8">
        <v>10.57</v>
      </c>
      <c r="AT76" s="8">
        <v>790.81</v>
      </c>
      <c r="AU76" s="8">
        <v>11.32</v>
      </c>
      <c r="AV76" s="8">
        <v>0.84</v>
      </c>
      <c r="AW76" s="134"/>
    </row>
    <row r="77" spans="1:49" s="23" customFormat="1" ht="16.5" customHeight="1">
      <c r="A77" s="90" t="s">
        <v>178</v>
      </c>
      <c r="B77" s="7">
        <v>41548</v>
      </c>
      <c r="C77" s="14"/>
      <c r="D77" s="15"/>
      <c r="E77" s="12"/>
      <c r="F77" s="12"/>
      <c r="G77" s="10"/>
      <c r="H77" s="11"/>
      <c r="I77" s="8"/>
      <c r="J77" s="8"/>
      <c r="K77" s="14"/>
      <c r="L77" s="15"/>
      <c r="M77" s="12"/>
      <c r="N77" s="12"/>
      <c r="O77" s="10"/>
      <c r="P77" s="11"/>
      <c r="Q77" s="8"/>
      <c r="R77" s="8"/>
      <c r="S77" s="12">
        <v>9.83</v>
      </c>
      <c r="T77" s="12">
        <v>9.83</v>
      </c>
      <c r="U77" s="12">
        <v>989.65</v>
      </c>
      <c r="V77" s="12">
        <v>9.85</v>
      </c>
      <c r="W77" s="12">
        <v>0.82</v>
      </c>
      <c r="X77" s="8">
        <v>9.83</v>
      </c>
      <c r="Y77" s="8">
        <v>9.83</v>
      </c>
      <c r="Z77" s="8">
        <v>974.35</v>
      </c>
      <c r="AA77" s="8">
        <v>9.85</v>
      </c>
      <c r="AB77" s="8">
        <v>0.82</v>
      </c>
      <c r="AC77" s="16">
        <v>9.83</v>
      </c>
      <c r="AD77" s="16">
        <v>9.83</v>
      </c>
      <c r="AE77" s="16">
        <v>906.78</v>
      </c>
      <c r="AF77" s="16">
        <v>9.85</v>
      </c>
      <c r="AG77" s="16">
        <v>0.82</v>
      </c>
      <c r="AH77" s="8">
        <v>9.83</v>
      </c>
      <c r="AI77" s="8">
        <v>9.83</v>
      </c>
      <c r="AJ77" s="8">
        <v>986.16</v>
      </c>
      <c r="AK77" s="8">
        <v>9.85</v>
      </c>
      <c r="AL77" s="8">
        <v>0.82</v>
      </c>
      <c r="AM77" s="16">
        <v>10.57</v>
      </c>
      <c r="AN77" s="16">
        <v>10.57</v>
      </c>
      <c r="AO77" s="16">
        <v>1041.24</v>
      </c>
      <c r="AP77" s="16">
        <v>11.32</v>
      </c>
      <c r="AQ77" s="16">
        <v>0.84</v>
      </c>
      <c r="AR77" s="8">
        <v>10.57</v>
      </c>
      <c r="AS77" s="8">
        <v>10.57</v>
      </c>
      <c r="AT77" s="8">
        <v>790.81</v>
      </c>
      <c r="AU77" s="8">
        <v>11.32</v>
      </c>
      <c r="AV77" s="8">
        <v>0.84</v>
      </c>
      <c r="AW77" s="134"/>
    </row>
    <row r="78" spans="1:49" s="23" customFormat="1" ht="16.5" customHeight="1">
      <c r="A78" s="90" t="s">
        <v>179</v>
      </c>
      <c r="B78" s="7">
        <v>41609</v>
      </c>
      <c r="C78" s="14"/>
      <c r="D78" s="15"/>
      <c r="E78" s="12"/>
      <c r="F78" s="12"/>
      <c r="G78" s="10"/>
      <c r="H78" s="11"/>
      <c r="I78" s="8"/>
      <c r="J78" s="8"/>
      <c r="K78" s="14"/>
      <c r="L78" s="15"/>
      <c r="M78" s="12"/>
      <c r="N78" s="12"/>
      <c r="O78" s="10"/>
      <c r="P78" s="11"/>
      <c r="Q78" s="8"/>
      <c r="R78" s="8"/>
      <c r="S78" s="12"/>
      <c r="T78" s="12"/>
      <c r="U78" s="12"/>
      <c r="V78" s="12"/>
      <c r="W78" s="12"/>
      <c r="X78" s="8">
        <v>9.83</v>
      </c>
      <c r="Y78" s="8">
        <v>9.83</v>
      </c>
      <c r="Z78" s="8">
        <v>974.35</v>
      </c>
      <c r="AA78" s="8">
        <v>9.85</v>
      </c>
      <c r="AB78" s="8">
        <v>0.82</v>
      </c>
      <c r="AC78" s="16">
        <v>9.83</v>
      </c>
      <c r="AD78" s="16">
        <v>9.83</v>
      </c>
      <c r="AE78" s="16">
        <v>906.78</v>
      </c>
      <c r="AF78" s="16">
        <v>9.85</v>
      </c>
      <c r="AG78" s="16">
        <v>0.82</v>
      </c>
      <c r="AH78" s="8">
        <v>9.83</v>
      </c>
      <c r="AI78" s="8">
        <v>9.83</v>
      </c>
      <c r="AJ78" s="8">
        <v>986.16</v>
      </c>
      <c r="AK78" s="8">
        <v>9.85</v>
      </c>
      <c r="AL78" s="8">
        <v>0.82</v>
      </c>
      <c r="AM78" s="16">
        <v>10.57</v>
      </c>
      <c r="AN78" s="16">
        <v>10.57</v>
      </c>
      <c r="AO78" s="16">
        <v>1041.24</v>
      </c>
      <c r="AP78" s="16">
        <v>11.32</v>
      </c>
      <c r="AQ78" s="16">
        <v>0.84</v>
      </c>
      <c r="AR78" s="8">
        <v>10.57</v>
      </c>
      <c r="AS78" s="8">
        <v>10.57</v>
      </c>
      <c r="AT78" s="8">
        <v>790.81</v>
      </c>
      <c r="AU78" s="8">
        <v>11.32</v>
      </c>
      <c r="AV78" s="8">
        <v>0.84</v>
      </c>
      <c r="AW78" s="134"/>
    </row>
    <row r="79" spans="1:49" s="23" customFormat="1" ht="16.5" customHeight="1">
      <c r="A79" s="90" t="s">
        <v>180</v>
      </c>
      <c r="B79" s="7">
        <v>41609</v>
      </c>
      <c r="C79" s="14"/>
      <c r="D79" s="15"/>
      <c r="E79" s="12"/>
      <c r="F79" s="12"/>
      <c r="G79" s="10"/>
      <c r="H79" s="11"/>
      <c r="I79" s="8"/>
      <c r="J79" s="8"/>
      <c r="K79" s="14"/>
      <c r="L79" s="15"/>
      <c r="M79" s="12"/>
      <c r="N79" s="12"/>
      <c r="O79" s="10"/>
      <c r="P79" s="11"/>
      <c r="Q79" s="8"/>
      <c r="R79" s="8"/>
      <c r="S79" s="12"/>
      <c r="T79" s="12"/>
      <c r="U79" s="12"/>
      <c r="V79" s="12"/>
      <c r="W79" s="12"/>
      <c r="X79" s="8">
        <v>9.83</v>
      </c>
      <c r="Y79" s="8">
        <v>9.83</v>
      </c>
      <c r="Z79" s="8">
        <v>974.35</v>
      </c>
      <c r="AA79" s="8">
        <v>9.85</v>
      </c>
      <c r="AB79" s="8">
        <v>0.82</v>
      </c>
      <c r="AC79" s="16">
        <v>9.83</v>
      </c>
      <c r="AD79" s="16">
        <v>9.83</v>
      </c>
      <c r="AE79" s="16">
        <v>906.78</v>
      </c>
      <c r="AF79" s="16">
        <v>9.85</v>
      </c>
      <c r="AG79" s="16">
        <v>0.82</v>
      </c>
      <c r="AH79" s="8">
        <v>9.83</v>
      </c>
      <c r="AI79" s="8">
        <v>9.83</v>
      </c>
      <c r="AJ79" s="8">
        <v>986.16</v>
      </c>
      <c r="AK79" s="8">
        <v>9.85</v>
      </c>
      <c r="AL79" s="8">
        <v>0.82</v>
      </c>
      <c r="AM79" s="16">
        <v>10.57</v>
      </c>
      <c r="AN79" s="16">
        <v>10.57</v>
      </c>
      <c r="AO79" s="16">
        <v>1041.24</v>
      </c>
      <c r="AP79" s="16">
        <v>11.32</v>
      </c>
      <c r="AQ79" s="16">
        <v>0.84</v>
      </c>
      <c r="AR79" s="8">
        <v>10.57</v>
      </c>
      <c r="AS79" s="8">
        <v>10.57</v>
      </c>
      <c r="AT79" s="8">
        <v>790.81</v>
      </c>
      <c r="AU79" s="8">
        <v>11.32</v>
      </c>
      <c r="AV79" s="8">
        <v>0.84</v>
      </c>
      <c r="AW79" s="134"/>
    </row>
    <row r="80" spans="1:49" s="23" customFormat="1" ht="16.5" customHeight="1">
      <c r="A80" s="90" t="s">
        <v>181</v>
      </c>
      <c r="B80" s="7">
        <v>41153</v>
      </c>
      <c r="C80" s="14"/>
      <c r="D80" s="15"/>
      <c r="E80" s="12"/>
      <c r="F80" s="12"/>
      <c r="G80" s="10"/>
      <c r="H80" s="11"/>
      <c r="I80" s="8"/>
      <c r="J80" s="8"/>
      <c r="K80" s="14"/>
      <c r="L80" s="15"/>
      <c r="M80" s="12"/>
      <c r="N80" s="12"/>
      <c r="O80" s="10"/>
      <c r="P80" s="11"/>
      <c r="Q80" s="8"/>
      <c r="R80" s="8"/>
      <c r="S80" s="12">
        <v>9.83</v>
      </c>
      <c r="T80" s="12">
        <v>9.83</v>
      </c>
      <c r="U80" s="12">
        <v>989.65</v>
      </c>
      <c r="V80" s="12">
        <v>9.85</v>
      </c>
      <c r="W80" s="12">
        <v>0.82</v>
      </c>
      <c r="X80" s="8">
        <v>9.83</v>
      </c>
      <c r="Y80" s="8">
        <v>9.83</v>
      </c>
      <c r="Z80" s="8">
        <v>974.35</v>
      </c>
      <c r="AA80" s="8">
        <v>9.85</v>
      </c>
      <c r="AB80" s="8">
        <v>0.82</v>
      </c>
      <c r="AC80" s="16">
        <v>9.83</v>
      </c>
      <c r="AD80" s="16">
        <v>9.83</v>
      </c>
      <c r="AE80" s="16">
        <v>906.78</v>
      </c>
      <c r="AF80" s="16">
        <v>9.85</v>
      </c>
      <c r="AG80" s="16">
        <v>0.82</v>
      </c>
      <c r="AH80" s="8">
        <v>9.83</v>
      </c>
      <c r="AI80" s="8">
        <v>9.83</v>
      </c>
      <c r="AJ80" s="8">
        <v>986.16</v>
      </c>
      <c r="AK80" s="8">
        <v>9.85</v>
      </c>
      <c r="AL80" s="8">
        <v>0.82</v>
      </c>
      <c r="AM80" s="16">
        <v>10.57</v>
      </c>
      <c r="AN80" s="16">
        <v>10.57</v>
      </c>
      <c r="AO80" s="16">
        <v>1041.24</v>
      </c>
      <c r="AP80" s="16">
        <v>11.32</v>
      </c>
      <c r="AQ80" s="16">
        <v>0.84</v>
      </c>
      <c r="AR80" s="8">
        <v>10.57</v>
      </c>
      <c r="AS80" s="8">
        <v>10.57</v>
      </c>
      <c r="AT80" s="8">
        <v>790.81</v>
      </c>
      <c r="AU80" s="8">
        <v>11.32</v>
      </c>
      <c r="AV80" s="8">
        <v>0.84</v>
      </c>
      <c r="AW80" s="134"/>
    </row>
    <row r="81" spans="1:49" s="23" customFormat="1" ht="16.5" customHeight="1">
      <c r="A81" s="90" t="s">
        <v>182</v>
      </c>
      <c r="B81" s="7">
        <v>41153</v>
      </c>
      <c r="C81" s="14"/>
      <c r="D81" s="15"/>
      <c r="E81" s="12"/>
      <c r="F81" s="12"/>
      <c r="G81" s="10"/>
      <c r="H81" s="11"/>
      <c r="I81" s="8"/>
      <c r="J81" s="8"/>
      <c r="K81" s="14"/>
      <c r="L81" s="15"/>
      <c r="M81" s="12"/>
      <c r="N81" s="12"/>
      <c r="O81" s="10"/>
      <c r="P81" s="11"/>
      <c r="Q81" s="8"/>
      <c r="R81" s="8"/>
      <c r="S81" s="12">
        <v>9.83</v>
      </c>
      <c r="T81" s="12">
        <v>9.83</v>
      </c>
      <c r="U81" s="12">
        <v>989.65</v>
      </c>
      <c r="V81" s="12">
        <v>9.85</v>
      </c>
      <c r="W81" s="12">
        <v>0.82</v>
      </c>
      <c r="X81" s="8">
        <v>9.83</v>
      </c>
      <c r="Y81" s="8">
        <v>9.83</v>
      </c>
      <c r="Z81" s="8">
        <v>974.35</v>
      </c>
      <c r="AA81" s="8">
        <v>9.85</v>
      </c>
      <c r="AB81" s="8">
        <v>0.82</v>
      </c>
      <c r="AC81" s="16">
        <v>9.83</v>
      </c>
      <c r="AD81" s="16">
        <v>9.83</v>
      </c>
      <c r="AE81" s="16">
        <v>906.78</v>
      </c>
      <c r="AF81" s="16">
        <v>9.85</v>
      </c>
      <c r="AG81" s="16">
        <v>0.82</v>
      </c>
      <c r="AH81" s="8">
        <v>9.83</v>
      </c>
      <c r="AI81" s="8">
        <v>9.83</v>
      </c>
      <c r="AJ81" s="8">
        <v>986.16</v>
      </c>
      <c r="AK81" s="8">
        <v>9.85</v>
      </c>
      <c r="AL81" s="8">
        <v>0.82</v>
      </c>
      <c r="AM81" s="16">
        <v>10.57</v>
      </c>
      <c r="AN81" s="16">
        <v>10.57</v>
      </c>
      <c r="AO81" s="16">
        <v>1041.24</v>
      </c>
      <c r="AP81" s="16">
        <v>11.32</v>
      </c>
      <c r="AQ81" s="16">
        <v>0.84</v>
      </c>
      <c r="AR81" s="8">
        <v>10.57</v>
      </c>
      <c r="AS81" s="8">
        <v>10.57</v>
      </c>
      <c r="AT81" s="8">
        <v>790.81</v>
      </c>
      <c r="AU81" s="8">
        <v>11.32</v>
      </c>
      <c r="AV81" s="8">
        <v>0.84</v>
      </c>
      <c r="AW81" s="134"/>
    </row>
    <row r="82" spans="1:49" s="23" customFormat="1" ht="16.5" customHeight="1">
      <c r="A82" s="90" t="s">
        <v>183</v>
      </c>
      <c r="B82" s="7">
        <v>41153</v>
      </c>
      <c r="C82" s="14"/>
      <c r="D82" s="15"/>
      <c r="E82" s="12"/>
      <c r="F82" s="12"/>
      <c r="G82" s="10"/>
      <c r="H82" s="11"/>
      <c r="I82" s="8"/>
      <c r="J82" s="8"/>
      <c r="K82" s="14"/>
      <c r="L82" s="15"/>
      <c r="M82" s="12"/>
      <c r="N82" s="12"/>
      <c r="O82" s="10"/>
      <c r="P82" s="11"/>
      <c r="Q82" s="8"/>
      <c r="R82" s="8"/>
      <c r="S82" s="12">
        <v>9.83</v>
      </c>
      <c r="T82" s="12">
        <v>9.83</v>
      </c>
      <c r="U82" s="12">
        <v>989.65</v>
      </c>
      <c r="V82" s="12">
        <v>9.85</v>
      </c>
      <c r="W82" s="12">
        <v>0.82</v>
      </c>
      <c r="X82" s="8">
        <v>9.83</v>
      </c>
      <c r="Y82" s="8">
        <v>9.83</v>
      </c>
      <c r="Z82" s="8">
        <v>974.35</v>
      </c>
      <c r="AA82" s="8">
        <v>9.85</v>
      </c>
      <c r="AB82" s="8">
        <v>0.82</v>
      </c>
      <c r="AC82" s="16">
        <v>9.83</v>
      </c>
      <c r="AD82" s="16">
        <v>9.83</v>
      </c>
      <c r="AE82" s="16">
        <v>906.78</v>
      </c>
      <c r="AF82" s="16">
        <v>9.85</v>
      </c>
      <c r="AG82" s="16">
        <v>0.82</v>
      </c>
      <c r="AH82" s="8">
        <v>9.83</v>
      </c>
      <c r="AI82" s="8">
        <v>9.83</v>
      </c>
      <c r="AJ82" s="8">
        <v>986.16</v>
      </c>
      <c r="AK82" s="8">
        <v>9.85</v>
      </c>
      <c r="AL82" s="8">
        <v>0.82</v>
      </c>
      <c r="AM82" s="16">
        <v>10.57</v>
      </c>
      <c r="AN82" s="16">
        <v>10.57</v>
      </c>
      <c r="AO82" s="16">
        <v>1041.24</v>
      </c>
      <c r="AP82" s="16">
        <v>11.32</v>
      </c>
      <c r="AQ82" s="16">
        <v>0.84</v>
      </c>
      <c r="AR82" s="8">
        <v>10.57</v>
      </c>
      <c r="AS82" s="8">
        <v>10.57</v>
      </c>
      <c r="AT82" s="8">
        <v>790.81</v>
      </c>
      <c r="AU82" s="8">
        <v>11.32</v>
      </c>
      <c r="AV82" s="8">
        <v>0.84</v>
      </c>
      <c r="AW82" s="134"/>
    </row>
    <row r="83" spans="1:49" s="23" customFormat="1" ht="16.5" customHeight="1">
      <c r="A83" s="90" t="s">
        <v>184</v>
      </c>
      <c r="B83" s="7">
        <v>41153</v>
      </c>
      <c r="C83" s="14"/>
      <c r="D83" s="15"/>
      <c r="E83" s="12"/>
      <c r="F83" s="12"/>
      <c r="G83" s="10"/>
      <c r="H83" s="11"/>
      <c r="I83" s="8"/>
      <c r="J83" s="8"/>
      <c r="K83" s="14"/>
      <c r="L83" s="15"/>
      <c r="M83" s="12"/>
      <c r="N83" s="12"/>
      <c r="O83" s="10"/>
      <c r="P83" s="11"/>
      <c r="Q83" s="8"/>
      <c r="R83" s="8"/>
      <c r="S83" s="12">
        <v>9.83</v>
      </c>
      <c r="T83" s="12">
        <v>9.83</v>
      </c>
      <c r="U83" s="12">
        <v>989.65</v>
      </c>
      <c r="V83" s="12">
        <v>9.85</v>
      </c>
      <c r="W83" s="12">
        <v>0.82</v>
      </c>
      <c r="X83" s="8">
        <v>9.83</v>
      </c>
      <c r="Y83" s="8">
        <v>9.83</v>
      </c>
      <c r="Z83" s="8">
        <v>974.35</v>
      </c>
      <c r="AA83" s="8">
        <v>9.85</v>
      </c>
      <c r="AB83" s="8">
        <v>0.82</v>
      </c>
      <c r="AC83" s="16">
        <v>9.83</v>
      </c>
      <c r="AD83" s="16">
        <v>9.83</v>
      </c>
      <c r="AE83" s="16">
        <v>906.78</v>
      </c>
      <c r="AF83" s="16">
        <v>9.85</v>
      </c>
      <c r="AG83" s="16">
        <v>0.82</v>
      </c>
      <c r="AH83" s="8">
        <v>9.83</v>
      </c>
      <c r="AI83" s="8">
        <v>9.83</v>
      </c>
      <c r="AJ83" s="8">
        <v>986.16</v>
      </c>
      <c r="AK83" s="8">
        <v>9.85</v>
      </c>
      <c r="AL83" s="8">
        <v>0.82</v>
      </c>
      <c r="AM83" s="16">
        <v>10.57</v>
      </c>
      <c r="AN83" s="16">
        <v>10.57</v>
      </c>
      <c r="AO83" s="16">
        <v>1041.24</v>
      </c>
      <c r="AP83" s="16">
        <v>11.32</v>
      </c>
      <c r="AQ83" s="16">
        <v>0.84</v>
      </c>
      <c r="AR83" s="8">
        <v>10.57</v>
      </c>
      <c r="AS83" s="8">
        <v>10.57</v>
      </c>
      <c r="AT83" s="8">
        <v>790.81</v>
      </c>
      <c r="AU83" s="8">
        <v>11.32</v>
      </c>
      <c r="AV83" s="8">
        <v>0.84</v>
      </c>
      <c r="AW83" s="134"/>
    </row>
    <row r="84" spans="1:49" s="23" customFormat="1" ht="16.5" customHeight="1">
      <c r="A84" s="90" t="s">
        <v>185</v>
      </c>
      <c r="B84" s="7">
        <v>41487</v>
      </c>
      <c r="C84" s="14"/>
      <c r="D84" s="15"/>
      <c r="E84" s="12"/>
      <c r="F84" s="12"/>
      <c r="G84" s="10"/>
      <c r="H84" s="11"/>
      <c r="I84" s="8"/>
      <c r="J84" s="8"/>
      <c r="K84" s="14"/>
      <c r="L84" s="15"/>
      <c r="M84" s="12"/>
      <c r="N84" s="12"/>
      <c r="O84" s="10"/>
      <c r="P84" s="11"/>
      <c r="Q84" s="8"/>
      <c r="R84" s="8"/>
      <c r="S84" s="12">
        <v>9.83</v>
      </c>
      <c r="T84" s="12">
        <v>9.83</v>
      </c>
      <c r="U84" s="12">
        <v>989.65</v>
      </c>
      <c r="V84" s="12">
        <v>9.85</v>
      </c>
      <c r="W84" s="12">
        <v>0.82</v>
      </c>
      <c r="X84" s="8">
        <v>9.83</v>
      </c>
      <c r="Y84" s="8">
        <v>9.83</v>
      </c>
      <c r="Z84" s="8">
        <v>974.35</v>
      </c>
      <c r="AA84" s="8">
        <v>9.85</v>
      </c>
      <c r="AB84" s="8">
        <v>0.82</v>
      </c>
      <c r="AC84" s="16">
        <v>9.83</v>
      </c>
      <c r="AD84" s="16">
        <v>9.83</v>
      </c>
      <c r="AE84" s="16">
        <v>906.78</v>
      </c>
      <c r="AF84" s="16">
        <v>9.85</v>
      </c>
      <c r="AG84" s="16">
        <v>0.82</v>
      </c>
      <c r="AH84" s="8">
        <v>9.83</v>
      </c>
      <c r="AI84" s="8">
        <v>9.83</v>
      </c>
      <c r="AJ84" s="8">
        <v>986.16</v>
      </c>
      <c r="AK84" s="8">
        <v>9.85</v>
      </c>
      <c r="AL84" s="8">
        <v>0.82</v>
      </c>
      <c r="AM84" s="16">
        <v>10.57</v>
      </c>
      <c r="AN84" s="16">
        <v>10.57</v>
      </c>
      <c r="AO84" s="16">
        <v>1041.24</v>
      </c>
      <c r="AP84" s="16">
        <v>11.32</v>
      </c>
      <c r="AQ84" s="16">
        <v>0.84</v>
      </c>
      <c r="AR84" s="8">
        <v>10.57</v>
      </c>
      <c r="AS84" s="8">
        <v>10.57</v>
      </c>
      <c r="AT84" s="8">
        <v>790.81</v>
      </c>
      <c r="AU84" s="8">
        <v>11.32</v>
      </c>
      <c r="AV84" s="8">
        <v>0.84</v>
      </c>
      <c r="AW84" s="134"/>
    </row>
    <row r="85" spans="1:49" s="23" customFormat="1" ht="15.75">
      <c r="E85" s="25"/>
      <c r="F85" s="25"/>
      <c r="I85" s="25"/>
      <c r="J85" s="25"/>
      <c r="M85" s="25"/>
      <c r="N85" s="25"/>
      <c r="Q85" s="25"/>
      <c r="R85" s="25"/>
      <c r="V85" s="25"/>
      <c r="W85" s="25"/>
      <c r="AA85" s="25"/>
      <c r="AB85" s="25"/>
      <c r="AF85" s="25"/>
      <c r="AG85" s="25"/>
      <c r="AK85" s="25"/>
      <c r="AL85" s="25"/>
      <c r="AP85" s="25"/>
      <c r="AQ85" s="25"/>
      <c r="AU85" s="25"/>
      <c r="AV85" s="25"/>
    </row>
    <row r="86" spans="1:49" s="23" customFormat="1" ht="55.5" customHeight="1">
      <c r="A86" s="106" t="s">
        <v>92</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row>
    <row r="87" spans="1:49" s="23" customFormat="1" ht="78.75" customHeight="1">
      <c r="A87" s="132" t="s">
        <v>103</v>
      </c>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U87" s="25"/>
      <c r="AV87" s="25"/>
    </row>
    <row r="88" spans="1:49" s="23" customFormat="1" ht="19.5" customHeight="1">
      <c r="A88" s="142" t="s">
        <v>22</v>
      </c>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F88" s="25"/>
      <c r="AG88" s="25"/>
      <c r="AK88" s="25"/>
      <c r="AL88" s="25"/>
      <c r="AP88" s="25"/>
      <c r="AQ88" s="25"/>
      <c r="AU88" s="25"/>
      <c r="AV88" s="25"/>
    </row>
    <row r="89" spans="1:49" s="23" customFormat="1" ht="19.5">
      <c r="A89" s="26"/>
      <c r="E89" s="25"/>
      <c r="F89" s="25"/>
      <c r="I89" s="25"/>
      <c r="J89" s="25"/>
      <c r="M89" s="25"/>
      <c r="N89" s="25"/>
      <c r="Q89" s="25"/>
      <c r="R89" s="25"/>
      <c r="V89" s="25"/>
      <c r="W89" s="25"/>
      <c r="AA89" s="25"/>
      <c r="AB89" s="25"/>
      <c r="AF89" s="25"/>
      <c r="AG89" s="25"/>
      <c r="AK89" s="25"/>
      <c r="AL89" s="25"/>
      <c r="AP89" s="25"/>
      <c r="AQ89" s="25"/>
      <c r="AU89" s="25"/>
      <c r="AV89" s="25"/>
    </row>
    <row r="90" spans="1:49" s="28" customFormat="1" ht="39" customHeight="1">
      <c r="A90" s="194" t="s">
        <v>23</v>
      </c>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F90" s="29"/>
      <c r="AG90" s="29"/>
      <c r="AK90" s="29"/>
      <c r="AL90" s="29"/>
      <c r="AP90" s="29"/>
      <c r="AQ90" s="29"/>
      <c r="AU90" s="29"/>
      <c r="AV90" s="29"/>
    </row>
    <row r="91" spans="1:49" s="28" customFormat="1" ht="37.5" customHeight="1">
      <c r="A91" s="194" t="s">
        <v>24</v>
      </c>
      <c r="B91" s="194"/>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F91" s="29"/>
      <c r="AG91" s="29"/>
      <c r="AK91" s="29"/>
      <c r="AL91" s="29"/>
      <c r="AP91" s="29"/>
      <c r="AQ91" s="29"/>
      <c r="AU91" s="29"/>
      <c r="AV91" s="29"/>
    </row>
    <row r="92" spans="1:49" s="28" customFormat="1" ht="36" customHeight="1">
      <c r="A92" s="194" t="s">
        <v>25</v>
      </c>
      <c r="B92" s="194"/>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F92" s="29"/>
      <c r="AG92" s="29"/>
      <c r="AK92" s="29"/>
      <c r="AL92" s="29"/>
      <c r="AP92" s="29"/>
      <c r="AQ92" s="29"/>
      <c r="AU92" s="29"/>
      <c r="AV92" s="29"/>
    </row>
    <row r="93" spans="1:49" s="28" customFormat="1" ht="40.5" customHeight="1">
      <c r="A93" s="194" t="s">
        <v>26</v>
      </c>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F93" s="29"/>
      <c r="AG93" s="29"/>
      <c r="AK93" s="29"/>
      <c r="AL93" s="29"/>
      <c r="AP93" s="29"/>
      <c r="AQ93" s="29"/>
      <c r="AU93" s="29"/>
      <c r="AV93" s="29"/>
    </row>
    <row r="94" spans="1:49" s="23" customFormat="1" ht="18.75">
      <c r="A94" s="195" t="s">
        <v>27</v>
      </c>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F94" s="25"/>
      <c r="AG94" s="25"/>
      <c r="AK94" s="25"/>
      <c r="AL94" s="25"/>
      <c r="AP94" s="25"/>
      <c r="AQ94" s="25"/>
      <c r="AU94" s="25"/>
      <c r="AV94" s="25"/>
    </row>
    <row r="95" spans="1:49" s="23" customFormat="1" ht="19.5">
      <c r="A95" s="196" t="s">
        <v>28</v>
      </c>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F95" s="25"/>
      <c r="AG95" s="25"/>
      <c r="AK95" s="25"/>
      <c r="AL95" s="25"/>
      <c r="AP95" s="25"/>
      <c r="AQ95" s="25"/>
      <c r="AU95" s="25"/>
      <c r="AV95" s="25"/>
    </row>
    <row r="96" spans="1:49" s="23" customFormat="1" ht="38.25" customHeight="1">
      <c r="A96" s="194" t="s">
        <v>29</v>
      </c>
      <c r="B96" s="19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F96" s="25"/>
      <c r="AG96" s="25"/>
      <c r="AK96" s="25"/>
      <c r="AL96" s="25"/>
      <c r="AP96" s="25"/>
      <c r="AQ96" s="25"/>
      <c r="AU96" s="25"/>
      <c r="AV96" s="25"/>
    </row>
    <row r="97" spans="1:48" s="23" customFormat="1" ht="18.75">
      <c r="A97" s="184" t="s">
        <v>30</v>
      </c>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F97" s="25"/>
      <c r="AG97" s="25"/>
      <c r="AK97" s="25"/>
      <c r="AL97" s="25"/>
      <c r="AP97" s="25"/>
      <c r="AQ97" s="25"/>
      <c r="AU97" s="25"/>
      <c r="AV97" s="25"/>
    </row>
    <row r="98" spans="1:48" s="23" customFormat="1" ht="18.75">
      <c r="A98" s="184" t="s">
        <v>31</v>
      </c>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F98" s="25"/>
      <c r="AG98" s="25"/>
      <c r="AK98" s="25"/>
      <c r="AL98" s="25"/>
      <c r="AP98" s="25"/>
      <c r="AQ98" s="25"/>
      <c r="AU98" s="25"/>
      <c r="AV98" s="25"/>
    </row>
    <row r="99" spans="1:48" s="23" customFormat="1" ht="18.75">
      <c r="A99" s="27"/>
      <c r="E99" s="25"/>
      <c r="F99" s="25"/>
      <c r="I99" s="25"/>
      <c r="J99" s="25"/>
      <c r="M99" s="25"/>
      <c r="N99" s="25"/>
      <c r="Q99" s="25"/>
      <c r="R99" s="25"/>
      <c r="V99" s="25"/>
      <c r="W99" s="25"/>
      <c r="AA99" s="25"/>
      <c r="AB99" s="25"/>
      <c r="AF99" s="25"/>
      <c r="AG99" s="25"/>
      <c r="AK99" s="25"/>
      <c r="AL99" s="25"/>
      <c r="AP99" s="25"/>
      <c r="AQ99" s="25"/>
      <c r="AU99" s="25"/>
      <c r="AV99" s="25"/>
    </row>
    <row r="100" spans="1:48" s="23" customFormat="1" ht="19.5">
      <c r="A100" s="196" t="s">
        <v>32</v>
      </c>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F100" s="25"/>
      <c r="AG100" s="25"/>
      <c r="AK100" s="25"/>
      <c r="AL100" s="25"/>
      <c r="AP100" s="25"/>
      <c r="AQ100" s="25"/>
      <c r="AU100" s="25"/>
      <c r="AV100" s="25"/>
    </row>
    <row r="101" spans="1:48" s="55" customFormat="1" ht="18.75" customHeight="1">
      <c r="A101" s="195" t="s">
        <v>33</v>
      </c>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F101" s="56"/>
      <c r="AG101" s="56"/>
      <c r="AK101" s="56"/>
      <c r="AL101" s="56"/>
      <c r="AP101" s="56"/>
      <c r="AQ101" s="56"/>
      <c r="AU101" s="56"/>
      <c r="AV101" s="56"/>
    </row>
    <row r="102" spans="1:48" s="23" customFormat="1" ht="18.75">
      <c r="A102" s="184" t="s">
        <v>30</v>
      </c>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F102" s="25"/>
      <c r="AG102" s="25"/>
      <c r="AK102" s="25"/>
      <c r="AL102" s="25"/>
      <c r="AP102" s="25"/>
      <c r="AQ102" s="25"/>
      <c r="AU102" s="25"/>
      <c r="AV102" s="25"/>
    </row>
    <row r="103" spans="1:48" s="23" customFormat="1" ht="18.75">
      <c r="A103" s="184" t="s">
        <v>34</v>
      </c>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F103" s="25"/>
      <c r="AG103" s="25"/>
      <c r="AK103" s="25"/>
      <c r="AL103" s="25"/>
      <c r="AP103" s="25"/>
      <c r="AQ103" s="25"/>
      <c r="AU103" s="25"/>
      <c r="AV103" s="25"/>
    </row>
    <row r="104" spans="1:48" s="23" customFormat="1" ht="15.75">
      <c r="A104" s="1"/>
      <c r="E104" s="25"/>
      <c r="F104" s="25"/>
      <c r="I104" s="25"/>
      <c r="J104" s="25"/>
      <c r="M104" s="25"/>
      <c r="N104" s="25"/>
      <c r="Q104" s="25"/>
      <c r="R104" s="25"/>
      <c r="V104" s="25"/>
      <c r="W104" s="25"/>
      <c r="AA104" s="25"/>
      <c r="AB104" s="25"/>
      <c r="AF104" s="25"/>
      <c r="AG104" s="25"/>
      <c r="AK104" s="25"/>
      <c r="AL104" s="25"/>
      <c r="AP104" s="25"/>
      <c r="AQ104" s="25"/>
      <c r="AU104" s="25"/>
      <c r="AV104" s="25"/>
    </row>
    <row r="105" spans="1:48" s="23" customFormat="1" ht="73.5" customHeight="1">
      <c r="A105" s="185" t="s">
        <v>35</v>
      </c>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F105" s="25"/>
      <c r="AG105" s="25"/>
      <c r="AK105" s="25"/>
      <c r="AL105" s="25"/>
      <c r="AP105" s="25"/>
      <c r="AQ105" s="25"/>
      <c r="AU105" s="25"/>
      <c r="AV105" s="25"/>
    </row>
    <row r="106" spans="1:48" s="23" customFormat="1" ht="15.75">
      <c r="A106" s="28"/>
      <c r="B106" s="28"/>
      <c r="C106" s="28"/>
      <c r="D106" s="28"/>
      <c r="E106" s="29"/>
      <c r="F106" s="29"/>
      <c r="G106" s="28"/>
      <c r="H106" s="28"/>
      <c r="I106" s="29"/>
      <c r="J106" s="29"/>
      <c r="K106" s="28"/>
      <c r="L106" s="28"/>
      <c r="M106" s="29"/>
      <c r="N106" s="29"/>
      <c r="O106" s="28"/>
      <c r="P106" s="28"/>
      <c r="Q106" s="29"/>
      <c r="R106" s="29"/>
      <c r="S106" s="28"/>
      <c r="T106" s="28"/>
      <c r="U106" s="28"/>
      <c r="V106" s="29"/>
      <c r="W106" s="29"/>
      <c r="X106" s="28"/>
      <c r="Y106" s="28"/>
      <c r="Z106" s="28"/>
      <c r="AA106" s="29"/>
      <c r="AB106" s="29"/>
      <c r="AC106" s="28"/>
      <c r="AF106" s="25"/>
      <c r="AG106" s="25"/>
      <c r="AK106" s="25"/>
      <c r="AL106" s="25"/>
      <c r="AP106" s="25"/>
      <c r="AQ106" s="25"/>
      <c r="AU106" s="25"/>
      <c r="AV106" s="25"/>
    </row>
    <row r="107" spans="1:48" s="42" customFormat="1" ht="9.75" customHeight="1">
      <c r="A107" s="44"/>
      <c r="B107" s="44"/>
      <c r="C107" s="44"/>
      <c r="D107" s="44"/>
      <c r="E107" s="43"/>
      <c r="F107" s="43"/>
      <c r="G107" s="44"/>
      <c r="H107" s="44"/>
      <c r="I107" s="43"/>
      <c r="J107" s="43"/>
      <c r="K107" s="44"/>
      <c r="L107" s="44"/>
      <c r="M107" s="43"/>
      <c r="N107" s="43"/>
      <c r="O107" s="44"/>
      <c r="P107" s="44"/>
      <c r="Q107" s="43"/>
      <c r="R107" s="43"/>
      <c r="S107" s="44"/>
      <c r="T107" s="44"/>
      <c r="U107" s="44"/>
      <c r="V107" s="43"/>
      <c r="W107" s="43"/>
      <c r="X107" s="44"/>
      <c r="Y107" s="44"/>
      <c r="Z107" s="44"/>
      <c r="AA107" s="43"/>
      <c r="AB107" s="43"/>
      <c r="AC107" s="44"/>
      <c r="AF107" s="41"/>
      <c r="AG107" s="41"/>
      <c r="AK107" s="41"/>
      <c r="AL107" s="41"/>
      <c r="AP107" s="41"/>
      <c r="AQ107" s="41"/>
      <c r="AU107" s="41"/>
      <c r="AV107" s="41"/>
    </row>
    <row r="108" spans="1:48" s="23" customFormat="1" ht="15.75">
      <c r="E108" s="25"/>
      <c r="F108" s="25"/>
      <c r="I108" s="25"/>
      <c r="J108" s="25"/>
      <c r="M108" s="25"/>
      <c r="N108" s="25"/>
      <c r="Q108" s="25"/>
      <c r="R108" s="25"/>
      <c r="V108" s="25"/>
      <c r="W108" s="25"/>
      <c r="AA108" s="25"/>
      <c r="AB108" s="25"/>
      <c r="AF108" s="25"/>
      <c r="AG108" s="25"/>
      <c r="AK108" s="25"/>
      <c r="AL108" s="25"/>
      <c r="AP108" s="25"/>
      <c r="AQ108" s="25"/>
      <c r="AU108" s="25"/>
      <c r="AV108" s="25"/>
    </row>
    <row r="109" spans="1:48" s="48" customFormat="1" ht="72.75" customHeight="1">
      <c r="A109" s="186" t="s">
        <v>91</v>
      </c>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57"/>
      <c r="Z109" s="57"/>
      <c r="AA109" s="58"/>
      <c r="AB109" s="58"/>
      <c r="AC109" s="52"/>
      <c r="AF109" s="47"/>
      <c r="AG109" s="47"/>
      <c r="AK109" s="47"/>
      <c r="AL109" s="47"/>
      <c r="AP109" s="47"/>
      <c r="AQ109" s="47"/>
      <c r="AU109" s="47"/>
      <c r="AV109" s="47"/>
    </row>
    <row r="110" spans="1:48" s="48" customFormat="1" ht="45" customHeight="1">
      <c r="A110" s="49" t="s">
        <v>38</v>
      </c>
      <c r="B110" s="49" t="s">
        <v>39</v>
      </c>
      <c r="C110" s="37"/>
      <c r="D110" s="187" t="s">
        <v>48</v>
      </c>
      <c r="E110" s="189"/>
      <c r="F110" s="37"/>
      <c r="G110" s="187" t="s">
        <v>55</v>
      </c>
      <c r="H110" s="188"/>
      <c r="I110" s="37"/>
      <c r="J110" s="37"/>
      <c r="K110" s="37"/>
      <c r="L110" s="188"/>
      <c r="M110" s="189"/>
      <c r="N110" s="37"/>
      <c r="O110" s="187" t="s">
        <v>55</v>
      </c>
      <c r="P110" s="188"/>
      <c r="Q110" s="187" t="s">
        <v>52</v>
      </c>
      <c r="R110" s="188"/>
      <c r="S110" s="188"/>
      <c r="T110" s="187" t="s">
        <v>48</v>
      </c>
      <c r="U110" s="188"/>
      <c r="V110" s="189"/>
      <c r="W110" s="177" t="s">
        <v>51</v>
      </c>
      <c r="X110" s="177"/>
      <c r="Y110" s="51"/>
      <c r="Z110" s="190"/>
      <c r="AA110" s="190"/>
      <c r="AB110" s="190"/>
      <c r="AC110" s="52"/>
      <c r="AF110" s="47"/>
      <c r="AG110" s="47"/>
      <c r="AK110" s="47"/>
      <c r="AL110" s="47"/>
      <c r="AP110" s="47"/>
      <c r="AQ110" s="47"/>
      <c r="AU110" s="47"/>
      <c r="AV110" s="47"/>
    </row>
    <row r="111" spans="1:48" s="48" customFormat="1" ht="45">
      <c r="A111" s="49"/>
      <c r="B111" s="49"/>
      <c r="C111" s="35" t="s">
        <v>42</v>
      </c>
      <c r="D111" s="34" t="s">
        <v>40</v>
      </c>
      <c r="E111" s="35" t="s">
        <v>42</v>
      </c>
      <c r="F111" s="32" t="s">
        <v>40</v>
      </c>
      <c r="G111" s="34" t="s">
        <v>40</v>
      </c>
      <c r="H111" s="73"/>
      <c r="I111" s="34" t="s">
        <v>40</v>
      </c>
      <c r="J111" s="34" t="s">
        <v>41</v>
      </c>
      <c r="K111" s="35" t="s">
        <v>42</v>
      </c>
      <c r="L111" s="34"/>
      <c r="M111" s="35" t="s">
        <v>42</v>
      </c>
      <c r="N111" s="32" t="s">
        <v>40</v>
      </c>
      <c r="O111" s="34" t="s">
        <v>40</v>
      </c>
      <c r="P111" s="73"/>
      <c r="Q111" s="34" t="s">
        <v>40</v>
      </c>
      <c r="R111" s="34" t="s">
        <v>41</v>
      </c>
      <c r="S111" s="33" t="s">
        <v>42</v>
      </c>
      <c r="T111" s="34" t="s">
        <v>40</v>
      </c>
      <c r="U111" s="34" t="s">
        <v>41</v>
      </c>
      <c r="V111" s="33" t="s">
        <v>42</v>
      </c>
      <c r="W111" s="31" t="s">
        <v>40</v>
      </c>
      <c r="X111" s="31" t="s">
        <v>41</v>
      </c>
      <c r="Y111" s="53"/>
      <c r="Z111" s="53"/>
      <c r="AA111" s="53"/>
      <c r="AB111" s="53"/>
      <c r="AC111" s="52"/>
      <c r="AF111" s="47"/>
      <c r="AG111" s="47"/>
      <c r="AK111" s="47"/>
      <c r="AL111" s="47"/>
      <c r="AP111" s="47"/>
      <c r="AQ111" s="47"/>
      <c r="AU111" s="47"/>
      <c r="AV111" s="47"/>
    </row>
    <row r="112" spans="1:48" s="48" customFormat="1" ht="97.5" customHeight="1">
      <c r="A112" s="37"/>
      <c r="B112" s="36"/>
      <c r="C112" s="74"/>
      <c r="D112" s="74"/>
      <c r="E112" s="74"/>
      <c r="F112" s="74"/>
      <c r="G112" s="74"/>
      <c r="H112" s="74"/>
      <c r="I112" s="74"/>
      <c r="J112" s="74"/>
      <c r="K112" s="74"/>
      <c r="L112" s="74"/>
      <c r="M112" s="74"/>
      <c r="N112" s="74"/>
      <c r="O112" s="175" t="s">
        <v>49</v>
      </c>
      <c r="P112" s="175"/>
      <c r="Q112" s="175"/>
      <c r="R112" s="175"/>
      <c r="S112" s="175"/>
      <c r="T112" s="175"/>
      <c r="U112" s="175"/>
      <c r="V112" s="176"/>
      <c r="W112" s="177" t="s">
        <v>50</v>
      </c>
      <c r="X112" s="177"/>
      <c r="Y112" s="53"/>
      <c r="Z112" s="53"/>
      <c r="AA112" s="53"/>
      <c r="AB112" s="53"/>
      <c r="AC112" s="52"/>
      <c r="AF112" s="47"/>
      <c r="AG112" s="47"/>
      <c r="AK112" s="47"/>
      <c r="AL112" s="47"/>
      <c r="AP112" s="47"/>
      <c r="AQ112" s="47"/>
      <c r="AU112" s="47"/>
      <c r="AV112" s="47"/>
    </row>
    <row r="113" spans="1:48" s="48" customFormat="1" ht="30.75" customHeight="1">
      <c r="A113" s="178" t="s">
        <v>43</v>
      </c>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40"/>
      <c r="Z113" s="40"/>
      <c r="AA113" s="40"/>
      <c r="AB113" s="40"/>
      <c r="AF113" s="47"/>
      <c r="AG113" s="47"/>
      <c r="AK113" s="47"/>
      <c r="AL113" s="47"/>
      <c r="AP113" s="47"/>
      <c r="AQ113" s="47"/>
      <c r="AU113" s="47"/>
      <c r="AV113" s="47"/>
    </row>
    <row r="114" spans="1:48" s="48" customFormat="1" ht="30">
      <c r="A114" s="46" t="s">
        <v>44</v>
      </c>
      <c r="B114" s="46" t="s">
        <v>45</v>
      </c>
      <c r="C114" s="45">
        <v>9.7899999999999991</v>
      </c>
      <c r="D114" s="45">
        <v>5.52</v>
      </c>
      <c r="E114" s="45">
        <v>9.31</v>
      </c>
      <c r="F114" s="50">
        <v>2.8000000000000001E-2</v>
      </c>
      <c r="G114" s="45">
        <v>7.6</v>
      </c>
      <c r="H114" s="45"/>
      <c r="I114" s="45">
        <v>6</v>
      </c>
      <c r="J114" s="45">
        <v>3.79</v>
      </c>
      <c r="K114" s="45">
        <v>9.7899999999999991</v>
      </c>
      <c r="L114" s="45"/>
      <c r="M114" s="45">
        <v>9.31</v>
      </c>
      <c r="N114" s="50">
        <v>2.8000000000000001E-2</v>
      </c>
      <c r="O114" s="45">
        <v>7.6</v>
      </c>
      <c r="P114" s="45"/>
      <c r="Q114" s="45">
        <v>6</v>
      </c>
      <c r="R114" s="45">
        <v>3.79</v>
      </c>
      <c r="S114" s="45">
        <v>9.7899999999999991</v>
      </c>
      <c r="T114" s="45">
        <v>5.52</v>
      </c>
      <c r="U114" s="45">
        <v>3.79</v>
      </c>
      <c r="V114" s="45">
        <v>9.31</v>
      </c>
      <c r="W114" s="50">
        <v>2.8000000000000001E-2</v>
      </c>
      <c r="X114" s="50">
        <v>2.8000000000000001E-2</v>
      </c>
      <c r="Y114" s="39"/>
      <c r="Z114" s="38"/>
      <c r="AA114" s="38"/>
      <c r="AB114" s="38"/>
      <c r="AF114" s="47"/>
      <c r="AG114" s="47"/>
      <c r="AK114" s="47"/>
      <c r="AL114" s="47"/>
      <c r="AP114" s="47"/>
      <c r="AQ114" s="47"/>
      <c r="AU114" s="47"/>
      <c r="AV114" s="47"/>
    </row>
    <row r="115" spans="1:48" s="48" customFormat="1" ht="90" customHeight="1">
      <c r="A115" s="54" t="s">
        <v>46</v>
      </c>
      <c r="B115" s="46"/>
      <c r="C115" s="46"/>
      <c r="D115" s="181" t="s">
        <v>54</v>
      </c>
      <c r="E115" s="183"/>
      <c r="F115" s="46"/>
      <c r="G115" s="181"/>
      <c r="H115" s="182"/>
      <c r="I115" s="46"/>
      <c r="J115" s="46"/>
      <c r="K115" s="46"/>
      <c r="L115" s="182"/>
      <c r="M115" s="183"/>
      <c r="N115" s="46"/>
      <c r="O115" s="180"/>
      <c r="P115" s="180"/>
      <c r="Q115" s="180" t="s">
        <v>53</v>
      </c>
      <c r="R115" s="180"/>
      <c r="S115" s="180"/>
      <c r="T115" s="181" t="s">
        <v>54</v>
      </c>
      <c r="U115" s="182"/>
      <c r="V115" s="183"/>
      <c r="W115" s="180" t="s">
        <v>47</v>
      </c>
      <c r="X115" s="180"/>
      <c r="Y115" s="39"/>
      <c r="Z115" s="38"/>
      <c r="AA115" s="38"/>
      <c r="AB115" s="38"/>
      <c r="AF115" s="47"/>
      <c r="AG115" s="47"/>
      <c r="AK115" s="47"/>
      <c r="AL115" s="47"/>
      <c r="AP115" s="47"/>
      <c r="AQ115" s="47"/>
      <c r="AU115" s="47"/>
      <c r="AV115" s="47"/>
    </row>
    <row r="116" spans="1:48" s="1" customFormat="1">
      <c r="C116" s="67"/>
      <c r="D116" s="67"/>
      <c r="E116" s="67"/>
      <c r="F116" s="67"/>
      <c r="G116" s="67"/>
      <c r="H116" s="72"/>
      <c r="I116" s="67"/>
      <c r="J116" s="67"/>
      <c r="K116" s="67"/>
      <c r="L116" s="72"/>
      <c r="M116" s="67"/>
      <c r="N116" s="67"/>
      <c r="P116" s="72"/>
      <c r="AR116" s="77"/>
      <c r="AS116" s="77"/>
      <c r="AT116" s="77"/>
      <c r="AU116" s="77"/>
      <c r="AV116" s="77"/>
    </row>
    <row r="117" spans="1:48" s="1" customFormat="1">
      <c r="C117" s="67"/>
      <c r="D117" s="67"/>
      <c r="E117" s="67"/>
      <c r="F117" s="67"/>
      <c r="G117" s="67"/>
      <c r="H117" s="72"/>
      <c r="I117" s="67"/>
      <c r="J117" s="67"/>
      <c r="K117" s="67"/>
      <c r="L117" s="72"/>
      <c r="M117" s="67"/>
      <c r="N117" s="67"/>
      <c r="P117" s="72"/>
      <c r="AR117" s="77"/>
      <c r="AS117" s="77"/>
      <c r="AT117" s="77"/>
      <c r="AU117" s="77"/>
      <c r="AV117" s="77"/>
    </row>
    <row r="118" spans="1:48" s="1" customFormat="1" ht="18.75" customHeight="1">
      <c r="A118" s="157" t="s">
        <v>90</v>
      </c>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AR118" s="77"/>
      <c r="AS118" s="77"/>
      <c r="AT118" s="77"/>
      <c r="AU118" s="77"/>
      <c r="AV118" s="77"/>
    </row>
    <row r="119" spans="1:48" s="1" customFormat="1">
      <c r="C119" s="67"/>
      <c r="D119" s="67"/>
      <c r="E119" s="67"/>
      <c r="F119" s="67"/>
      <c r="G119" s="67"/>
      <c r="H119" s="72"/>
      <c r="I119" s="67"/>
      <c r="J119" s="67"/>
      <c r="K119" s="67"/>
      <c r="L119" s="72"/>
      <c r="M119" s="67"/>
      <c r="N119" s="67"/>
      <c r="P119" s="72"/>
      <c r="AR119" s="77"/>
      <c r="AS119" s="77"/>
      <c r="AT119" s="77"/>
      <c r="AU119" s="77"/>
      <c r="AV119" s="77"/>
    </row>
    <row r="120" spans="1:48" s="1" customFormat="1" ht="66" customHeight="1">
      <c r="A120" s="163" t="s">
        <v>56</v>
      </c>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AR120" s="77"/>
      <c r="AS120" s="77"/>
      <c r="AT120" s="77"/>
      <c r="AU120" s="77"/>
      <c r="AV120" s="77"/>
    </row>
    <row r="121" spans="1:48" s="1" customFormat="1">
      <c r="C121" s="67"/>
      <c r="D121" s="67"/>
      <c r="E121" s="67"/>
      <c r="F121" s="67"/>
      <c r="G121" s="67"/>
      <c r="H121" s="72"/>
      <c r="I121" s="67"/>
      <c r="J121" s="67"/>
      <c r="K121" s="67"/>
      <c r="L121" s="72"/>
      <c r="M121" s="67"/>
      <c r="N121" s="67"/>
      <c r="P121" s="72"/>
      <c r="AR121" s="77"/>
      <c r="AS121" s="77"/>
      <c r="AT121" s="77"/>
      <c r="AU121" s="77"/>
      <c r="AV121" s="77"/>
    </row>
    <row r="122" spans="1:48" s="1" customFormat="1" ht="18" customHeight="1">
      <c r="A122" s="164" t="s">
        <v>57</v>
      </c>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AR122" s="77"/>
      <c r="AS122" s="77"/>
      <c r="AT122" s="77"/>
      <c r="AU122" s="77"/>
      <c r="AV122" s="77"/>
    </row>
    <row r="123" spans="1:48" s="1" customFormat="1">
      <c r="A123" s="164" t="s">
        <v>58</v>
      </c>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AR123" s="77"/>
      <c r="AS123" s="77"/>
      <c r="AT123" s="77"/>
      <c r="AU123" s="77"/>
      <c r="AV123" s="77"/>
    </row>
    <row r="124" spans="1:48" s="1" customFormat="1">
      <c r="C124" s="67"/>
      <c r="D124" s="67"/>
      <c r="E124" s="67"/>
      <c r="F124" s="67"/>
      <c r="G124" s="67"/>
      <c r="H124" s="72"/>
      <c r="I124" s="67"/>
      <c r="J124" s="67"/>
      <c r="K124" s="67"/>
      <c r="L124" s="72"/>
      <c r="M124" s="67"/>
      <c r="N124" s="67"/>
      <c r="P124" s="72"/>
      <c r="AR124" s="77"/>
      <c r="AS124" s="77"/>
      <c r="AT124" s="77"/>
      <c r="AU124" s="77"/>
      <c r="AV124" s="77"/>
    </row>
    <row r="125" spans="1:48" s="1" customFormat="1" ht="15.75" customHeight="1">
      <c r="A125" s="140" t="s">
        <v>59</v>
      </c>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AR125" s="77"/>
      <c r="AS125" s="77"/>
      <c r="AT125" s="77"/>
      <c r="AU125" s="77"/>
      <c r="AV125" s="77"/>
    </row>
    <row r="126" spans="1:48" s="1" customFormat="1">
      <c r="A126" s="59" t="s">
        <v>60</v>
      </c>
      <c r="C126" s="67"/>
      <c r="D126" s="67"/>
      <c r="E126" s="67"/>
      <c r="F126" s="67"/>
      <c r="G126" s="67"/>
      <c r="H126" s="72"/>
      <c r="I126" s="67"/>
      <c r="J126" s="67"/>
      <c r="K126" s="67"/>
      <c r="L126" s="72"/>
      <c r="M126" s="67"/>
      <c r="N126" s="67"/>
      <c r="P126" s="72"/>
      <c r="AR126" s="77"/>
      <c r="AS126" s="77"/>
      <c r="AT126" s="77"/>
      <c r="AU126" s="77"/>
      <c r="AV126" s="77"/>
    </row>
    <row r="127" spans="1:48" s="1" customFormat="1" ht="15.75" thickBot="1">
      <c r="C127" s="67"/>
      <c r="D127" s="67"/>
      <c r="E127" s="67"/>
      <c r="F127" s="67"/>
      <c r="G127" s="67"/>
      <c r="H127" s="72"/>
      <c r="I127" s="67"/>
      <c r="J127" s="67"/>
      <c r="K127" s="67"/>
      <c r="L127" s="72"/>
      <c r="M127" s="67"/>
      <c r="N127" s="67"/>
      <c r="P127" s="72"/>
      <c r="AR127" s="77"/>
      <c r="AS127" s="77"/>
      <c r="AT127" s="77"/>
      <c r="AU127" s="77"/>
      <c r="AV127" s="77"/>
    </row>
    <row r="128" spans="1:48" s="1" customFormat="1" ht="15.75" thickBot="1">
      <c r="A128" s="158" t="s">
        <v>61</v>
      </c>
      <c r="B128" s="160" t="s">
        <v>62</v>
      </c>
      <c r="C128" s="161"/>
      <c r="D128" s="161"/>
      <c r="E128" s="161"/>
      <c r="F128" s="161"/>
      <c r="G128" s="161"/>
      <c r="H128" s="161"/>
      <c r="I128" s="161"/>
      <c r="J128" s="161"/>
      <c r="K128" s="161"/>
      <c r="L128" s="161"/>
      <c r="M128" s="161"/>
      <c r="N128" s="161"/>
      <c r="O128" s="161"/>
      <c r="P128" s="161"/>
      <c r="Q128" s="162"/>
      <c r="AR128" s="77"/>
      <c r="AS128" s="77"/>
      <c r="AT128" s="77"/>
      <c r="AU128" s="77"/>
      <c r="AV128" s="77"/>
    </row>
    <row r="129" spans="1:48" s="1" customFormat="1" ht="30.75" thickBot="1">
      <c r="A129" s="159"/>
      <c r="B129" s="60">
        <v>1</v>
      </c>
      <c r="C129" s="67"/>
      <c r="D129" s="67"/>
      <c r="E129" s="67"/>
      <c r="F129" s="67"/>
      <c r="G129" s="60">
        <v>2</v>
      </c>
      <c r="H129" s="60"/>
      <c r="I129" s="60" t="s">
        <v>63</v>
      </c>
      <c r="J129" s="67"/>
      <c r="K129" s="67"/>
      <c r="L129" s="72"/>
      <c r="M129" s="67"/>
      <c r="N129" s="67"/>
      <c r="O129" s="60">
        <v>2</v>
      </c>
      <c r="P129" s="60"/>
      <c r="Q129" s="60" t="s">
        <v>63</v>
      </c>
      <c r="AR129" s="77"/>
      <c r="AS129" s="77"/>
      <c r="AT129" s="77"/>
      <c r="AU129" s="77"/>
      <c r="AV129" s="77"/>
    </row>
    <row r="130" spans="1:48" s="1" customFormat="1" ht="15.75" thickBot="1">
      <c r="A130" s="61" t="s">
        <v>64</v>
      </c>
      <c r="B130" s="62">
        <v>192</v>
      </c>
      <c r="C130" s="67"/>
      <c r="D130" s="67"/>
      <c r="E130" s="67"/>
      <c r="F130" s="67"/>
      <c r="G130" s="62">
        <v>121</v>
      </c>
      <c r="H130" s="62"/>
      <c r="I130" s="62">
        <v>69</v>
      </c>
      <c r="J130" s="67"/>
      <c r="K130" s="67"/>
      <c r="L130" s="72"/>
      <c r="M130" s="67"/>
      <c r="N130" s="67"/>
      <c r="O130" s="62">
        <v>121</v>
      </c>
      <c r="P130" s="62"/>
      <c r="Q130" s="62">
        <v>69</v>
      </c>
      <c r="AR130" s="77"/>
      <c r="AS130" s="77"/>
      <c r="AT130" s="77"/>
      <c r="AU130" s="77"/>
      <c r="AV130" s="77"/>
    </row>
    <row r="131" spans="1:48" s="1" customFormat="1" ht="15.75" thickBot="1">
      <c r="A131" s="61" t="s">
        <v>65</v>
      </c>
      <c r="B131" s="62">
        <v>199</v>
      </c>
      <c r="C131" s="67"/>
      <c r="D131" s="67"/>
      <c r="E131" s="67"/>
      <c r="F131" s="67"/>
      <c r="G131" s="62">
        <v>128</v>
      </c>
      <c r="H131" s="62"/>
      <c r="I131" s="62">
        <v>76</v>
      </c>
      <c r="J131" s="67"/>
      <c r="K131" s="67"/>
      <c r="L131" s="72"/>
      <c r="M131" s="67"/>
      <c r="N131" s="67"/>
      <c r="O131" s="62">
        <v>128</v>
      </c>
      <c r="P131" s="62"/>
      <c r="Q131" s="62">
        <v>76</v>
      </c>
      <c r="AR131" s="77"/>
      <c r="AS131" s="77"/>
      <c r="AT131" s="77"/>
      <c r="AU131" s="77"/>
      <c r="AV131" s="77"/>
    </row>
    <row r="132" spans="1:48" s="1" customFormat="1" ht="15.75" thickBot="1">
      <c r="A132" s="61" t="s">
        <v>66</v>
      </c>
      <c r="B132" s="62">
        <v>225</v>
      </c>
      <c r="C132" s="67"/>
      <c r="D132" s="67"/>
      <c r="E132" s="67"/>
      <c r="F132" s="67"/>
      <c r="G132" s="62">
        <v>142</v>
      </c>
      <c r="H132" s="62"/>
      <c r="I132" s="62">
        <v>81</v>
      </c>
      <c r="J132" s="67"/>
      <c r="K132" s="67"/>
      <c r="L132" s="72"/>
      <c r="M132" s="67"/>
      <c r="N132" s="67"/>
      <c r="O132" s="62">
        <v>142</v>
      </c>
      <c r="P132" s="62"/>
      <c r="Q132" s="62">
        <v>81</v>
      </c>
      <c r="AR132" s="77"/>
      <c r="AS132" s="77"/>
      <c r="AT132" s="77"/>
      <c r="AU132" s="77"/>
      <c r="AV132" s="77"/>
    </row>
    <row r="133" spans="1:48" s="1" customFormat="1" ht="15.75" thickBot="1">
      <c r="A133" s="61" t="s">
        <v>67</v>
      </c>
      <c r="B133" s="62">
        <v>232</v>
      </c>
      <c r="C133" s="67"/>
      <c r="D133" s="67"/>
      <c r="E133" s="67"/>
      <c r="F133" s="67"/>
      <c r="G133" s="62">
        <v>149</v>
      </c>
      <c r="H133" s="62"/>
      <c r="I133" s="62">
        <v>88</v>
      </c>
      <c r="J133" s="67"/>
      <c r="K133" s="67"/>
      <c r="L133" s="72"/>
      <c r="M133" s="67"/>
      <c r="N133" s="67"/>
      <c r="O133" s="62">
        <v>149</v>
      </c>
      <c r="P133" s="62"/>
      <c r="Q133" s="62">
        <v>88</v>
      </c>
      <c r="AR133" s="77"/>
      <c r="AS133" s="77"/>
      <c r="AT133" s="77"/>
      <c r="AU133" s="77"/>
      <c r="AV133" s="77"/>
    </row>
    <row r="134" spans="1:48" s="1" customFormat="1" ht="15.75" thickBot="1">
      <c r="A134" s="61" t="s">
        <v>68</v>
      </c>
      <c r="B134" s="62">
        <v>246</v>
      </c>
      <c r="C134" s="67"/>
      <c r="D134" s="67"/>
      <c r="E134" s="67"/>
      <c r="F134" s="67"/>
      <c r="G134" s="62">
        <v>155</v>
      </c>
      <c r="H134" s="62"/>
      <c r="I134" s="62">
        <v>88</v>
      </c>
      <c r="J134" s="67"/>
      <c r="K134" s="67"/>
      <c r="L134" s="72"/>
      <c r="M134" s="67"/>
      <c r="N134" s="67"/>
      <c r="O134" s="62">
        <v>155</v>
      </c>
      <c r="P134" s="62"/>
      <c r="Q134" s="62">
        <v>88</v>
      </c>
      <c r="AR134" s="77"/>
      <c r="AS134" s="77"/>
      <c r="AT134" s="77"/>
      <c r="AU134" s="77"/>
      <c r="AV134" s="77"/>
    </row>
    <row r="135" spans="1:48" s="1" customFormat="1" ht="15.75" thickBot="1">
      <c r="A135" s="61" t="s">
        <v>69</v>
      </c>
      <c r="B135" s="62">
        <v>253</v>
      </c>
      <c r="C135" s="67"/>
      <c r="D135" s="67"/>
      <c r="E135" s="67"/>
      <c r="F135" s="67"/>
      <c r="G135" s="62">
        <v>162</v>
      </c>
      <c r="H135" s="62"/>
      <c r="I135" s="62">
        <v>95</v>
      </c>
      <c r="J135" s="67"/>
      <c r="K135" s="67"/>
      <c r="L135" s="72"/>
      <c r="M135" s="67"/>
      <c r="N135" s="67"/>
      <c r="O135" s="62">
        <v>162</v>
      </c>
      <c r="P135" s="62"/>
      <c r="Q135" s="62">
        <v>95</v>
      </c>
      <c r="AR135" s="77"/>
      <c r="AS135" s="77"/>
      <c r="AT135" s="77"/>
      <c r="AU135" s="77"/>
      <c r="AV135" s="77"/>
    </row>
    <row r="136" spans="1:48" s="1" customFormat="1" ht="15.75" thickBot="1">
      <c r="A136" s="61" t="s">
        <v>70</v>
      </c>
      <c r="B136" s="62">
        <v>260</v>
      </c>
      <c r="C136" s="67"/>
      <c r="D136" s="67"/>
      <c r="E136" s="67"/>
      <c r="F136" s="67"/>
      <c r="G136" s="62">
        <v>164</v>
      </c>
      <c r="H136" s="62"/>
      <c r="I136" s="62">
        <v>93</v>
      </c>
      <c r="J136" s="67"/>
      <c r="K136" s="67"/>
      <c r="L136" s="72"/>
      <c r="M136" s="67"/>
      <c r="N136" s="67"/>
      <c r="O136" s="62">
        <v>164</v>
      </c>
      <c r="P136" s="62"/>
      <c r="Q136" s="62">
        <v>93</v>
      </c>
      <c r="AR136" s="77"/>
      <c r="AS136" s="77"/>
      <c r="AT136" s="77"/>
      <c r="AU136" s="77"/>
      <c r="AV136" s="77"/>
    </row>
    <row r="137" spans="1:48" s="1" customFormat="1" ht="15.75" thickBot="1">
      <c r="A137" s="61" t="s">
        <v>71</v>
      </c>
      <c r="B137" s="62">
        <v>267</v>
      </c>
      <c r="C137" s="67"/>
      <c r="D137" s="67"/>
      <c r="E137" s="67"/>
      <c r="F137" s="67"/>
      <c r="G137" s="62">
        <v>171</v>
      </c>
      <c r="H137" s="62"/>
      <c r="I137" s="62">
        <v>100</v>
      </c>
      <c r="J137" s="67"/>
      <c r="K137" s="67"/>
      <c r="L137" s="72"/>
      <c r="M137" s="67"/>
      <c r="N137" s="67"/>
      <c r="O137" s="62">
        <v>171</v>
      </c>
      <c r="P137" s="62"/>
      <c r="Q137" s="62">
        <v>100</v>
      </c>
      <c r="AR137" s="77"/>
      <c r="AS137" s="77"/>
      <c r="AT137" s="77"/>
      <c r="AU137" s="77"/>
      <c r="AV137" s="77"/>
    </row>
    <row r="138" spans="1:48" s="1" customFormat="1">
      <c r="C138" s="67"/>
      <c r="D138" s="67"/>
      <c r="E138" s="67"/>
      <c r="F138" s="67"/>
      <c r="G138" s="67"/>
      <c r="H138" s="72"/>
      <c r="I138" s="67"/>
      <c r="J138" s="67"/>
      <c r="K138" s="67"/>
      <c r="L138" s="72"/>
      <c r="M138" s="67"/>
      <c r="N138" s="67"/>
      <c r="P138" s="72"/>
      <c r="AR138" s="77"/>
      <c r="AS138" s="77"/>
      <c r="AT138" s="77"/>
      <c r="AU138" s="77"/>
      <c r="AV138" s="77"/>
    </row>
    <row r="139" spans="1:48" s="1" customFormat="1" ht="43.5" customHeight="1">
      <c r="A139" s="156" t="s">
        <v>77</v>
      </c>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AR139" s="77"/>
      <c r="AS139" s="77"/>
      <c r="AT139" s="77"/>
      <c r="AU139" s="77"/>
      <c r="AV139" s="77"/>
    </row>
    <row r="140" spans="1:48" s="1" customFormat="1" ht="30" customHeight="1">
      <c r="A140" s="166" t="s">
        <v>72</v>
      </c>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AR140" s="77"/>
      <c r="AS140" s="77"/>
      <c r="AT140" s="77"/>
      <c r="AU140" s="77"/>
      <c r="AV140" s="77"/>
    </row>
    <row r="141" spans="1:48" s="1" customFormat="1">
      <c r="C141" s="67"/>
      <c r="D141" s="67"/>
      <c r="E141" s="67"/>
      <c r="F141" s="67"/>
      <c r="G141" s="67"/>
      <c r="H141" s="72"/>
      <c r="I141" s="67"/>
      <c r="J141" s="67"/>
      <c r="K141" s="67"/>
      <c r="L141" s="72"/>
      <c r="M141" s="67"/>
      <c r="N141" s="67"/>
      <c r="P141" s="72"/>
      <c r="AR141" s="77"/>
      <c r="AS141" s="77"/>
      <c r="AT141" s="77"/>
      <c r="AU141" s="77"/>
      <c r="AV141" s="77"/>
    </row>
    <row r="142" spans="1:48" s="1" customFormat="1" ht="15.75" customHeight="1">
      <c r="A142" s="140" t="s">
        <v>76</v>
      </c>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AR142" s="77"/>
      <c r="AS142" s="77"/>
      <c r="AT142" s="77"/>
      <c r="AU142" s="77"/>
      <c r="AV142" s="77"/>
    </row>
    <row r="143" spans="1:48" s="1" customFormat="1">
      <c r="A143" s="59" t="s">
        <v>60</v>
      </c>
      <c r="C143" s="67"/>
      <c r="D143" s="67"/>
      <c r="E143" s="67"/>
      <c r="F143" s="67"/>
      <c r="G143" s="67"/>
      <c r="H143" s="72"/>
      <c r="I143" s="67"/>
      <c r="J143" s="67"/>
      <c r="K143" s="67"/>
      <c r="L143" s="72"/>
      <c r="M143" s="67"/>
      <c r="N143" s="67"/>
      <c r="P143" s="72"/>
      <c r="AR143" s="77"/>
      <c r="AS143" s="77"/>
      <c r="AT143" s="77"/>
      <c r="AU143" s="77"/>
      <c r="AV143" s="77"/>
    </row>
    <row r="144" spans="1:48" s="1" customFormat="1" ht="15.75" thickBot="1">
      <c r="C144" s="67"/>
      <c r="D144" s="67"/>
      <c r="E144" s="67"/>
      <c r="F144" s="67"/>
      <c r="G144" s="67"/>
      <c r="H144" s="72"/>
      <c r="I144" s="67"/>
      <c r="J144" s="67"/>
      <c r="K144" s="67"/>
      <c r="L144" s="72"/>
      <c r="M144" s="67"/>
      <c r="N144" s="67"/>
      <c r="P144" s="72"/>
      <c r="AR144" s="77"/>
      <c r="AS144" s="77"/>
      <c r="AT144" s="77"/>
      <c r="AU144" s="77"/>
      <c r="AV144" s="77"/>
    </row>
    <row r="145" spans="1:48" s="1" customFormat="1">
      <c r="A145" s="158" t="s">
        <v>61</v>
      </c>
      <c r="B145" s="168" t="s">
        <v>73</v>
      </c>
      <c r="C145" s="169"/>
      <c r="D145" s="169"/>
      <c r="E145" s="169"/>
      <c r="F145" s="169"/>
      <c r="G145" s="169"/>
      <c r="H145" s="169"/>
      <c r="I145" s="169"/>
      <c r="J145" s="169"/>
      <c r="K145" s="169"/>
      <c r="L145" s="169"/>
      <c r="M145" s="169"/>
      <c r="N145" s="169"/>
      <c r="O145" s="169"/>
      <c r="P145" s="169"/>
      <c r="Q145" s="170"/>
      <c r="AR145" s="77"/>
      <c r="AS145" s="77"/>
      <c r="AT145" s="77"/>
      <c r="AU145" s="77"/>
      <c r="AV145" s="77"/>
    </row>
    <row r="146" spans="1:48" s="1" customFormat="1" ht="15.75" thickBot="1">
      <c r="A146" s="167"/>
      <c r="B146" s="171" t="s">
        <v>74</v>
      </c>
      <c r="C146" s="172"/>
      <c r="D146" s="172"/>
      <c r="E146" s="172"/>
      <c r="F146" s="172"/>
      <c r="G146" s="172"/>
      <c r="H146" s="172"/>
      <c r="I146" s="172"/>
      <c r="J146" s="172"/>
      <c r="K146" s="172"/>
      <c r="L146" s="172"/>
      <c r="M146" s="172"/>
      <c r="N146" s="172"/>
      <c r="O146" s="172"/>
      <c r="P146" s="172"/>
      <c r="Q146" s="173"/>
      <c r="AR146" s="77"/>
      <c r="AS146" s="77"/>
      <c r="AT146" s="77"/>
      <c r="AU146" s="77"/>
      <c r="AV146" s="77"/>
    </row>
    <row r="147" spans="1:48" s="1" customFormat="1" ht="30.75" thickBot="1">
      <c r="A147" s="159"/>
      <c r="B147" s="60">
        <v>1</v>
      </c>
      <c r="C147" s="67"/>
      <c r="D147" s="67"/>
      <c r="E147" s="67"/>
      <c r="F147" s="67"/>
      <c r="G147" s="60">
        <v>2</v>
      </c>
      <c r="H147" s="60"/>
      <c r="I147" s="60" t="s">
        <v>63</v>
      </c>
      <c r="J147" s="67"/>
      <c r="K147" s="67"/>
      <c r="L147" s="72"/>
      <c r="M147" s="67"/>
      <c r="N147" s="67"/>
      <c r="O147" s="60">
        <v>2</v>
      </c>
      <c r="P147" s="60"/>
      <c r="Q147" s="60" t="s">
        <v>63</v>
      </c>
      <c r="AR147" s="77"/>
      <c r="AS147" s="77"/>
      <c r="AT147" s="77"/>
      <c r="AU147" s="77"/>
      <c r="AV147" s="77"/>
    </row>
    <row r="148" spans="1:48" s="1" customFormat="1" ht="15.75" thickBot="1">
      <c r="A148" s="61">
        <v>1</v>
      </c>
      <c r="B148" s="62">
        <v>189</v>
      </c>
      <c r="C148" s="67"/>
      <c r="D148" s="67"/>
      <c r="E148" s="67"/>
      <c r="F148" s="67"/>
      <c r="G148" s="62">
        <v>117</v>
      </c>
      <c r="H148" s="62"/>
      <c r="I148" s="62">
        <v>64</v>
      </c>
      <c r="J148" s="67"/>
      <c r="K148" s="67"/>
      <c r="L148" s="72"/>
      <c r="M148" s="67"/>
      <c r="N148" s="67"/>
      <c r="O148" s="62">
        <v>117</v>
      </c>
      <c r="P148" s="62"/>
      <c r="Q148" s="62">
        <v>64</v>
      </c>
      <c r="AR148" s="77"/>
      <c r="AS148" s="77"/>
      <c r="AT148" s="77"/>
      <c r="AU148" s="77"/>
      <c r="AV148" s="77"/>
    </row>
    <row r="149" spans="1:48" s="1" customFormat="1" ht="15.75" thickBot="1">
      <c r="A149" s="61">
        <v>2</v>
      </c>
      <c r="B149" s="62">
        <v>223</v>
      </c>
      <c r="C149" s="67"/>
      <c r="D149" s="67"/>
      <c r="E149" s="67"/>
      <c r="F149" s="67"/>
      <c r="G149" s="62">
        <v>138</v>
      </c>
      <c r="H149" s="62"/>
      <c r="I149" s="62">
        <v>76</v>
      </c>
      <c r="J149" s="67"/>
      <c r="K149" s="67"/>
      <c r="L149" s="72"/>
      <c r="M149" s="67"/>
      <c r="N149" s="67"/>
      <c r="O149" s="62">
        <v>138</v>
      </c>
      <c r="P149" s="62"/>
      <c r="Q149" s="62">
        <v>76</v>
      </c>
      <c r="AR149" s="77"/>
      <c r="AS149" s="77"/>
      <c r="AT149" s="77"/>
      <c r="AU149" s="77"/>
      <c r="AV149" s="77"/>
    </row>
    <row r="150" spans="1:48" s="1" customFormat="1" ht="15.75" thickBot="1">
      <c r="A150" s="61">
        <v>3</v>
      </c>
      <c r="B150" s="62">
        <v>244</v>
      </c>
      <c r="C150" s="67"/>
      <c r="D150" s="67"/>
      <c r="E150" s="67"/>
      <c r="F150" s="67"/>
      <c r="G150" s="62">
        <v>151</v>
      </c>
      <c r="H150" s="62"/>
      <c r="I150" s="62">
        <v>83</v>
      </c>
      <c r="J150" s="67"/>
      <c r="K150" s="67"/>
      <c r="L150" s="72"/>
      <c r="M150" s="67"/>
      <c r="N150" s="67"/>
      <c r="O150" s="62">
        <v>151</v>
      </c>
      <c r="P150" s="62"/>
      <c r="Q150" s="62">
        <v>83</v>
      </c>
      <c r="AR150" s="77"/>
      <c r="AS150" s="77"/>
      <c r="AT150" s="77"/>
      <c r="AU150" s="77"/>
      <c r="AV150" s="77"/>
    </row>
    <row r="151" spans="1:48" s="1" customFormat="1" ht="15.75" thickBot="1">
      <c r="A151" s="61" t="s">
        <v>75</v>
      </c>
      <c r="B151" s="62">
        <v>259</v>
      </c>
      <c r="C151" s="67"/>
      <c r="D151" s="67"/>
      <c r="E151" s="67"/>
      <c r="F151" s="67"/>
      <c r="G151" s="62">
        <v>161</v>
      </c>
      <c r="H151" s="62"/>
      <c r="I151" s="62">
        <v>88</v>
      </c>
      <c r="J151" s="67"/>
      <c r="K151" s="67"/>
      <c r="L151" s="72"/>
      <c r="M151" s="67"/>
      <c r="N151" s="67"/>
      <c r="O151" s="62">
        <v>161</v>
      </c>
      <c r="P151" s="62"/>
      <c r="Q151" s="62">
        <v>88</v>
      </c>
      <c r="AR151" s="77"/>
      <c r="AS151" s="77"/>
      <c r="AT151" s="77"/>
      <c r="AU151" s="77"/>
      <c r="AV151" s="77"/>
    </row>
    <row r="152" spans="1:48" s="1" customFormat="1">
      <c r="C152" s="67"/>
      <c r="D152" s="67"/>
      <c r="E152" s="67"/>
      <c r="F152" s="67"/>
      <c r="G152" s="67"/>
      <c r="H152" s="72"/>
      <c r="I152" s="67"/>
      <c r="J152" s="67"/>
      <c r="K152" s="67"/>
      <c r="L152" s="72"/>
      <c r="M152" s="67"/>
      <c r="N152" s="67"/>
      <c r="P152" s="72"/>
      <c r="AR152" s="77"/>
      <c r="AS152" s="77"/>
      <c r="AT152" s="77"/>
      <c r="AU152" s="77"/>
      <c r="AV152" s="77"/>
    </row>
    <row r="153" spans="1:48" s="1" customFormat="1" ht="27.75" customHeight="1">
      <c r="A153" s="174" t="s">
        <v>87</v>
      </c>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AR153" s="77"/>
      <c r="AS153" s="77"/>
      <c r="AT153" s="77"/>
      <c r="AU153" s="77"/>
      <c r="AV153" s="77"/>
    </row>
    <row r="154" spans="1:48" s="1" customFormat="1">
      <c r="C154" s="67"/>
      <c r="D154" s="67"/>
      <c r="E154" s="67"/>
      <c r="F154" s="67"/>
      <c r="G154" s="67"/>
      <c r="H154" s="72"/>
      <c r="I154" s="67"/>
      <c r="J154" s="67"/>
      <c r="K154" s="67"/>
      <c r="L154" s="72"/>
      <c r="M154" s="67"/>
      <c r="N154" s="67"/>
      <c r="P154" s="72"/>
      <c r="AR154" s="77"/>
      <c r="AS154" s="77"/>
      <c r="AT154" s="77"/>
      <c r="AU154" s="77"/>
      <c r="AV154" s="77"/>
    </row>
    <row r="155" spans="1:48" s="1" customFormat="1" ht="18" customHeight="1">
      <c r="A155" s="165" t="s">
        <v>78</v>
      </c>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AR155" s="77"/>
      <c r="AS155" s="77"/>
      <c r="AT155" s="77"/>
      <c r="AU155" s="77"/>
      <c r="AV155" s="77"/>
    </row>
    <row r="156" spans="1:48" s="1" customFormat="1">
      <c r="C156" s="67"/>
      <c r="D156" s="67"/>
      <c r="E156" s="67"/>
      <c r="F156" s="67"/>
      <c r="G156" s="67"/>
      <c r="H156" s="72"/>
      <c r="I156" s="67"/>
      <c r="J156" s="67"/>
      <c r="K156" s="67"/>
      <c r="L156" s="72"/>
      <c r="M156" s="67"/>
      <c r="N156" s="67"/>
      <c r="P156" s="72"/>
      <c r="AR156" s="77"/>
      <c r="AS156" s="77"/>
      <c r="AT156" s="77"/>
      <c r="AU156" s="77"/>
      <c r="AV156" s="77"/>
    </row>
    <row r="157" spans="1:48" s="1" customFormat="1">
      <c r="A157" s="63" t="s">
        <v>79</v>
      </c>
      <c r="C157" s="67"/>
      <c r="D157" s="67"/>
      <c r="E157" s="67"/>
      <c r="F157" s="67"/>
      <c r="G157" s="67"/>
      <c r="H157" s="72"/>
      <c r="I157" s="67"/>
      <c r="J157" s="67"/>
      <c r="K157" s="67"/>
      <c r="L157" s="72"/>
      <c r="M157" s="67"/>
      <c r="N157" s="67"/>
      <c r="P157" s="72"/>
      <c r="AR157" s="77"/>
      <c r="AS157" s="77"/>
      <c r="AT157" s="77"/>
      <c r="AU157" s="77"/>
      <c r="AV157" s="77"/>
    </row>
    <row r="158" spans="1:48" s="1" customFormat="1">
      <c r="C158" s="67"/>
      <c r="D158" s="67"/>
      <c r="E158" s="67"/>
      <c r="F158" s="67"/>
      <c r="G158" s="67"/>
      <c r="H158" s="72"/>
      <c r="I158" s="67"/>
      <c r="J158" s="67"/>
      <c r="K158" s="67"/>
      <c r="L158" s="72"/>
      <c r="M158" s="67"/>
      <c r="N158" s="67"/>
      <c r="P158" s="72"/>
      <c r="AR158" s="77"/>
      <c r="AS158" s="77"/>
      <c r="AT158" s="77"/>
      <c r="AU158" s="77"/>
      <c r="AV158" s="77"/>
    </row>
    <row r="159" spans="1:48" s="64" customFormat="1" ht="30" customHeight="1">
      <c r="A159" s="141" t="s">
        <v>86</v>
      </c>
      <c r="B159" s="141" t="s">
        <v>80</v>
      </c>
      <c r="C159" s="141"/>
      <c r="D159" s="141"/>
      <c r="E159" s="141"/>
      <c r="F159" s="141"/>
      <c r="G159" s="141"/>
      <c r="H159" s="141"/>
      <c r="I159" s="141"/>
      <c r="J159" s="141"/>
      <c r="K159" s="141"/>
      <c r="L159" s="141"/>
      <c r="M159" s="141"/>
      <c r="N159" s="141"/>
      <c r="O159" s="141"/>
      <c r="P159" s="141"/>
      <c r="Q159" s="141"/>
      <c r="R159" s="141" t="s">
        <v>85</v>
      </c>
    </row>
    <row r="160" spans="1:48" s="64" customFormat="1" ht="27" customHeight="1">
      <c r="A160" s="141"/>
      <c r="B160" s="141"/>
      <c r="C160" s="141"/>
      <c r="D160" s="141"/>
      <c r="E160" s="141"/>
      <c r="F160" s="141"/>
      <c r="G160" s="141"/>
      <c r="H160" s="141"/>
      <c r="I160" s="141"/>
      <c r="J160" s="141"/>
      <c r="K160" s="141"/>
      <c r="L160" s="141"/>
      <c r="M160" s="141"/>
      <c r="N160" s="141"/>
      <c r="O160" s="141"/>
      <c r="P160" s="141"/>
      <c r="Q160" s="141"/>
      <c r="R160" s="141"/>
    </row>
    <row r="161" spans="1:48" s="64" customFormat="1" ht="28.5" customHeight="1">
      <c r="A161" s="141"/>
      <c r="B161" s="141"/>
      <c r="C161" s="141"/>
      <c r="D161" s="141"/>
      <c r="E161" s="141"/>
      <c r="F161" s="141"/>
      <c r="G161" s="141"/>
      <c r="H161" s="141"/>
      <c r="I161" s="141"/>
      <c r="J161" s="141"/>
      <c r="K161" s="141"/>
      <c r="L161" s="141"/>
      <c r="M161" s="141"/>
      <c r="N161" s="141"/>
      <c r="O161" s="141"/>
      <c r="P161" s="141"/>
      <c r="Q161" s="141"/>
      <c r="R161" s="141"/>
    </row>
    <row r="162" spans="1:48" s="64" customFormat="1" ht="21" customHeight="1">
      <c r="A162" s="141"/>
      <c r="B162" s="141"/>
      <c r="C162" s="141"/>
      <c r="D162" s="141"/>
      <c r="E162" s="141"/>
      <c r="F162" s="141"/>
      <c r="G162" s="141"/>
      <c r="H162" s="141"/>
      <c r="I162" s="141"/>
      <c r="J162" s="141"/>
      <c r="K162" s="141"/>
      <c r="L162" s="141"/>
      <c r="M162" s="141"/>
      <c r="N162" s="141"/>
      <c r="O162" s="141"/>
      <c r="P162" s="141"/>
      <c r="Q162" s="141"/>
      <c r="R162" s="141"/>
    </row>
    <row r="163" spans="1:48" s="1" customFormat="1">
      <c r="A163" s="155">
        <v>1</v>
      </c>
      <c r="B163" s="153" t="s">
        <v>82</v>
      </c>
      <c r="C163" s="153"/>
      <c r="D163" s="153"/>
      <c r="E163" s="153"/>
      <c r="F163" s="153"/>
      <c r="G163" s="153"/>
      <c r="H163" s="153"/>
      <c r="I163" s="153"/>
      <c r="J163" s="153"/>
      <c r="K163" s="153"/>
      <c r="L163" s="153"/>
      <c r="M163" s="153"/>
      <c r="N163" s="153"/>
      <c r="O163" s="153"/>
      <c r="P163" s="153"/>
      <c r="Q163" s="153"/>
      <c r="R163" s="155">
        <v>0.75</v>
      </c>
      <c r="AR163" s="77"/>
      <c r="AS163" s="77"/>
      <c r="AT163" s="77"/>
      <c r="AU163" s="77"/>
      <c r="AV163" s="77"/>
    </row>
    <row r="164" spans="1:48" s="1" customFormat="1">
      <c r="A164" s="155"/>
      <c r="B164" s="153"/>
      <c r="C164" s="153"/>
      <c r="D164" s="153"/>
      <c r="E164" s="153"/>
      <c r="F164" s="153"/>
      <c r="G164" s="153"/>
      <c r="H164" s="153"/>
      <c r="I164" s="153"/>
      <c r="J164" s="153"/>
      <c r="K164" s="153"/>
      <c r="L164" s="153"/>
      <c r="M164" s="153"/>
      <c r="N164" s="153"/>
      <c r="O164" s="153"/>
      <c r="P164" s="153"/>
      <c r="Q164" s="153"/>
      <c r="R164" s="155"/>
      <c r="S164" s="65"/>
      <c r="T164" s="66"/>
      <c r="AR164" s="77"/>
      <c r="AS164" s="77"/>
      <c r="AT164" s="77"/>
      <c r="AU164" s="77"/>
      <c r="AV164" s="77"/>
    </row>
    <row r="165" spans="1:48" s="1" customFormat="1">
      <c r="A165" s="155">
        <v>2</v>
      </c>
      <c r="B165" s="154" t="s">
        <v>83</v>
      </c>
      <c r="C165" s="154"/>
      <c r="D165" s="154"/>
      <c r="E165" s="154"/>
      <c r="F165" s="154"/>
      <c r="G165" s="154"/>
      <c r="H165" s="154"/>
      <c r="I165" s="154"/>
      <c r="J165" s="154"/>
      <c r="K165" s="154"/>
      <c r="L165" s="154"/>
      <c r="M165" s="154"/>
      <c r="N165" s="154"/>
      <c r="O165" s="154"/>
      <c r="P165" s="154"/>
      <c r="Q165" s="154"/>
      <c r="R165" s="155">
        <v>1.24</v>
      </c>
      <c r="AR165" s="77"/>
      <c r="AS165" s="77"/>
      <c r="AT165" s="77"/>
      <c r="AU165" s="77"/>
      <c r="AV165" s="77"/>
    </row>
    <row r="166" spans="1:48" s="1" customFormat="1">
      <c r="A166" s="155"/>
      <c r="B166" s="154"/>
      <c r="C166" s="154"/>
      <c r="D166" s="154"/>
      <c r="E166" s="154"/>
      <c r="F166" s="154"/>
      <c r="G166" s="154"/>
      <c r="H166" s="154"/>
      <c r="I166" s="154"/>
      <c r="J166" s="154"/>
      <c r="K166" s="154"/>
      <c r="L166" s="154"/>
      <c r="M166" s="154"/>
      <c r="N166" s="154"/>
      <c r="O166" s="154"/>
      <c r="P166" s="154"/>
      <c r="Q166" s="154"/>
      <c r="R166" s="155"/>
      <c r="AR166" s="77"/>
      <c r="AS166" s="77"/>
      <c r="AT166" s="77"/>
      <c r="AU166" s="77"/>
      <c r="AV166" s="77"/>
    </row>
    <row r="167" spans="1:48" s="1" customFormat="1">
      <c r="A167" s="155"/>
      <c r="B167" s="154"/>
      <c r="C167" s="154"/>
      <c r="D167" s="154"/>
      <c r="E167" s="154"/>
      <c r="F167" s="154"/>
      <c r="G167" s="154"/>
      <c r="H167" s="154"/>
      <c r="I167" s="154"/>
      <c r="J167" s="154"/>
      <c r="K167" s="154"/>
      <c r="L167" s="154"/>
      <c r="M167" s="154"/>
      <c r="N167" s="154"/>
      <c r="O167" s="154"/>
      <c r="P167" s="154"/>
      <c r="Q167" s="154"/>
      <c r="R167" s="155"/>
      <c r="AR167" s="77"/>
      <c r="AS167" s="77"/>
      <c r="AT167" s="77"/>
      <c r="AU167" s="77"/>
      <c r="AV167" s="77"/>
    </row>
    <row r="168" spans="1:48" s="1" customFormat="1" ht="30" customHeight="1">
      <c r="A168" s="155"/>
      <c r="B168" s="154"/>
      <c r="C168" s="154"/>
      <c r="D168" s="154"/>
      <c r="E168" s="154"/>
      <c r="F168" s="154"/>
      <c r="G168" s="154"/>
      <c r="H168" s="154"/>
      <c r="I168" s="154"/>
      <c r="J168" s="154"/>
      <c r="K168" s="154"/>
      <c r="L168" s="154"/>
      <c r="M168" s="154"/>
      <c r="N168" s="154"/>
      <c r="O168" s="154"/>
      <c r="P168" s="154"/>
      <c r="Q168" s="154"/>
      <c r="R168" s="155"/>
      <c r="AR168" s="77"/>
      <c r="AS168" s="77"/>
      <c r="AT168" s="77"/>
      <c r="AU168" s="77"/>
      <c r="AV168" s="77"/>
    </row>
    <row r="169" spans="1:48" s="1" customFormat="1">
      <c r="A169" s="155">
        <v>3</v>
      </c>
      <c r="B169" s="144" t="s">
        <v>84</v>
      </c>
      <c r="C169" s="145"/>
      <c r="D169" s="145"/>
      <c r="E169" s="145"/>
      <c r="F169" s="145"/>
      <c r="G169" s="145"/>
      <c r="H169" s="145"/>
      <c r="I169" s="145"/>
      <c r="J169" s="145"/>
      <c r="K169" s="145"/>
      <c r="L169" s="145"/>
      <c r="M169" s="145"/>
      <c r="N169" s="145"/>
      <c r="O169" s="145"/>
      <c r="P169" s="145"/>
      <c r="Q169" s="146"/>
      <c r="R169" s="155">
        <v>2.1800000000000002</v>
      </c>
      <c r="AR169" s="77"/>
      <c r="AS169" s="77"/>
      <c r="AT169" s="77"/>
      <c r="AU169" s="77"/>
      <c r="AV169" s="77"/>
    </row>
    <row r="170" spans="1:48" s="1" customFormat="1">
      <c r="A170" s="155"/>
      <c r="B170" s="147"/>
      <c r="C170" s="148"/>
      <c r="D170" s="148"/>
      <c r="E170" s="148"/>
      <c r="F170" s="148"/>
      <c r="G170" s="148"/>
      <c r="H170" s="148"/>
      <c r="I170" s="148"/>
      <c r="J170" s="148"/>
      <c r="K170" s="148"/>
      <c r="L170" s="148"/>
      <c r="M170" s="148"/>
      <c r="N170" s="148"/>
      <c r="O170" s="148"/>
      <c r="P170" s="148"/>
      <c r="Q170" s="149"/>
      <c r="R170" s="155"/>
      <c r="AR170" s="77"/>
      <c r="AS170" s="77"/>
      <c r="AT170" s="77"/>
      <c r="AU170" s="77"/>
      <c r="AV170" s="77"/>
    </row>
    <row r="171" spans="1:48" s="1" customFormat="1" ht="3.75" customHeight="1">
      <c r="A171" s="155"/>
      <c r="B171" s="147"/>
      <c r="C171" s="148"/>
      <c r="D171" s="148"/>
      <c r="E171" s="148"/>
      <c r="F171" s="148"/>
      <c r="G171" s="148"/>
      <c r="H171" s="148"/>
      <c r="I171" s="148"/>
      <c r="J171" s="148"/>
      <c r="K171" s="148"/>
      <c r="L171" s="148"/>
      <c r="M171" s="148"/>
      <c r="N171" s="148"/>
      <c r="O171" s="148"/>
      <c r="P171" s="148"/>
      <c r="Q171" s="149"/>
      <c r="R171" s="155"/>
      <c r="AR171" s="77"/>
      <c r="AS171" s="77"/>
      <c r="AT171" s="77"/>
      <c r="AU171" s="77"/>
      <c r="AV171" s="77"/>
    </row>
    <row r="172" spans="1:48" s="1" customFormat="1">
      <c r="A172" s="155"/>
      <c r="B172" s="147"/>
      <c r="C172" s="148"/>
      <c r="D172" s="148"/>
      <c r="E172" s="148"/>
      <c r="F172" s="148"/>
      <c r="G172" s="148"/>
      <c r="H172" s="148"/>
      <c r="I172" s="148"/>
      <c r="J172" s="148"/>
      <c r="K172" s="148"/>
      <c r="L172" s="148"/>
      <c r="M172" s="148"/>
      <c r="N172" s="148"/>
      <c r="O172" s="148"/>
      <c r="P172" s="148"/>
      <c r="Q172" s="149"/>
      <c r="R172" s="155"/>
      <c r="AR172" s="77"/>
      <c r="AS172" s="77"/>
      <c r="AT172" s="77"/>
      <c r="AU172" s="77"/>
      <c r="AV172" s="77"/>
    </row>
    <row r="173" spans="1:48" s="1" customFormat="1">
      <c r="A173" s="155"/>
      <c r="B173" s="147"/>
      <c r="C173" s="148"/>
      <c r="D173" s="148"/>
      <c r="E173" s="148"/>
      <c r="F173" s="148"/>
      <c r="G173" s="148"/>
      <c r="H173" s="148"/>
      <c r="I173" s="148"/>
      <c r="J173" s="148"/>
      <c r="K173" s="148"/>
      <c r="L173" s="148"/>
      <c r="M173" s="148"/>
      <c r="N173" s="148"/>
      <c r="O173" s="148"/>
      <c r="P173" s="148"/>
      <c r="Q173" s="149"/>
      <c r="R173" s="155"/>
      <c r="AR173" s="77"/>
      <c r="AS173" s="77"/>
      <c r="AT173" s="77"/>
      <c r="AU173" s="77"/>
      <c r="AV173" s="77"/>
    </row>
    <row r="174" spans="1:48" s="1" customFormat="1">
      <c r="A174" s="155"/>
      <c r="B174" s="147"/>
      <c r="C174" s="148"/>
      <c r="D174" s="148"/>
      <c r="E174" s="148"/>
      <c r="F174" s="148"/>
      <c r="G174" s="148"/>
      <c r="H174" s="148"/>
      <c r="I174" s="148"/>
      <c r="J174" s="148"/>
      <c r="K174" s="148"/>
      <c r="L174" s="148"/>
      <c r="M174" s="148"/>
      <c r="N174" s="148"/>
      <c r="O174" s="148"/>
      <c r="P174" s="148"/>
      <c r="Q174" s="149"/>
      <c r="R174" s="155"/>
      <c r="AR174" s="77"/>
      <c r="AS174" s="77"/>
      <c r="AT174" s="77"/>
      <c r="AU174" s="77"/>
      <c r="AV174" s="77"/>
    </row>
    <row r="175" spans="1:48" s="1" customFormat="1">
      <c r="A175" s="155"/>
      <c r="B175" s="147"/>
      <c r="C175" s="148"/>
      <c r="D175" s="148"/>
      <c r="E175" s="148"/>
      <c r="F175" s="148"/>
      <c r="G175" s="148"/>
      <c r="H175" s="148"/>
      <c r="I175" s="148"/>
      <c r="J175" s="148"/>
      <c r="K175" s="148"/>
      <c r="L175" s="148"/>
      <c r="M175" s="148"/>
      <c r="N175" s="148"/>
      <c r="O175" s="148"/>
      <c r="P175" s="148"/>
      <c r="Q175" s="149"/>
      <c r="R175" s="155"/>
      <c r="AR175" s="77"/>
      <c r="AS175" s="77"/>
      <c r="AT175" s="77"/>
      <c r="AU175" s="77"/>
      <c r="AV175" s="77"/>
    </row>
    <row r="176" spans="1:48" s="1" customFormat="1" ht="10.5" customHeight="1">
      <c r="A176" s="155"/>
      <c r="B176" s="147"/>
      <c r="C176" s="148"/>
      <c r="D176" s="148"/>
      <c r="E176" s="148"/>
      <c r="F176" s="148"/>
      <c r="G176" s="148"/>
      <c r="H176" s="148"/>
      <c r="I176" s="148"/>
      <c r="J176" s="148"/>
      <c r="K176" s="148"/>
      <c r="L176" s="148"/>
      <c r="M176" s="148"/>
      <c r="N176" s="148"/>
      <c r="O176" s="148"/>
      <c r="P176" s="148"/>
      <c r="Q176" s="149"/>
      <c r="R176" s="155"/>
      <c r="AR176" s="77"/>
      <c r="AS176" s="77"/>
      <c r="AT176" s="77"/>
      <c r="AU176" s="77"/>
      <c r="AV176" s="77"/>
    </row>
    <row r="177" spans="1:48" s="1" customFormat="1">
      <c r="A177" s="155"/>
      <c r="B177" s="150"/>
      <c r="C177" s="151"/>
      <c r="D177" s="151"/>
      <c r="E177" s="151"/>
      <c r="F177" s="151"/>
      <c r="G177" s="151"/>
      <c r="H177" s="151"/>
      <c r="I177" s="151"/>
      <c r="J177" s="151"/>
      <c r="K177" s="151"/>
      <c r="L177" s="151"/>
      <c r="M177" s="151"/>
      <c r="N177" s="151"/>
      <c r="O177" s="151"/>
      <c r="P177" s="151"/>
      <c r="Q177" s="152"/>
      <c r="R177" s="155"/>
      <c r="AR177" s="77"/>
      <c r="AS177" s="77"/>
      <c r="AT177" s="77"/>
      <c r="AU177" s="77"/>
      <c r="AV177" s="77"/>
    </row>
    <row r="178" spans="1:48" s="1" customFormat="1">
      <c r="B178" s="143"/>
      <c r="C178" s="143"/>
      <c r="D178" s="143"/>
      <c r="E178" s="143"/>
      <c r="F178" s="143"/>
      <c r="G178" s="143"/>
      <c r="H178" s="143"/>
      <c r="I178" s="143"/>
      <c r="J178" s="143"/>
      <c r="K178" s="143"/>
      <c r="L178" s="143"/>
      <c r="M178" s="143"/>
      <c r="N178" s="143"/>
      <c r="O178" s="143"/>
      <c r="P178" s="143"/>
      <c r="Q178" s="143"/>
      <c r="AR178" s="77"/>
      <c r="AS178" s="77"/>
      <c r="AT178" s="77"/>
      <c r="AU178" s="77"/>
      <c r="AV178" s="77"/>
    </row>
    <row r="179" spans="1:48" s="1" customFormat="1">
      <c r="A179" s="68" t="s">
        <v>81</v>
      </c>
      <c r="C179" s="67"/>
      <c r="D179" s="67"/>
      <c r="E179" s="67"/>
      <c r="F179" s="67"/>
      <c r="G179" s="67"/>
      <c r="H179" s="72"/>
      <c r="I179" s="67"/>
      <c r="J179" s="67"/>
      <c r="K179" s="67"/>
      <c r="L179" s="72"/>
      <c r="M179" s="67"/>
      <c r="N179" s="67"/>
      <c r="P179" s="72"/>
      <c r="AR179" s="77"/>
      <c r="AS179" s="77"/>
      <c r="AT179" s="77"/>
      <c r="AU179" s="77"/>
      <c r="AV179" s="77"/>
    </row>
    <row r="180" spans="1:48" s="1" customFormat="1" ht="75.75" customHeight="1">
      <c r="A180" s="140" t="s">
        <v>88</v>
      </c>
      <c r="B180" s="140"/>
      <c r="C180" s="140"/>
      <c r="D180" s="140"/>
      <c r="E180" s="140"/>
      <c r="F180" s="140"/>
      <c r="G180" s="140"/>
      <c r="H180" s="140"/>
      <c r="I180" s="140"/>
      <c r="J180" s="140"/>
      <c r="K180" s="140"/>
      <c r="L180" s="140"/>
      <c r="M180" s="140"/>
      <c r="N180" s="140"/>
      <c r="O180" s="140"/>
      <c r="P180" s="140"/>
      <c r="Q180" s="140"/>
      <c r="R180" s="140"/>
      <c r="AR180" s="77"/>
      <c r="AS180" s="77"/>
      <c r="AT180" s="77"/>
      <c r="AU180" s="77"/>
      <c r="AV180" s="77"/>
    </row>
    <row r="181" spans="1:48" s="1" customFormat="1" ht="27.75" customHeight="1">
      <c r="A181" s="140" t="s">
        <v>89</v>
      </c>
      <c r="B181" s="140"/>
      <c r="C181" s="140"/>
      <c r="D181" s="140"/>
      <c r="E181" s="140"/>
      <c r="F181" s="140"/>
      <c r="G181" s="140"/>
      <c r="H181" s="140"/>
      <c r="I181" s="140"/>
      <c r="J181" s="140"/>
      <c r="K181" s="140"/>
      <c r="L181" s="140"/>
      <c r="M181" s="140"/>
      <c r="N181" s="140"/>
      <c r="O181" s="140"/>
      <c r="P181" s="140"/>
      <c r="Q181" s="140"/>
      <c r="R181" s="140"/>
      <c r="AR181" s="77"/>
      <c r="AS181" s="77"/>
      <c r="AT181" s="77"/>
      <c r="AU181" s="77"/>
      <c r="AV181" s="77"/>
    </row>
  </sheetData>
  <autoFilter ref="A8:AW8">
    <filterColumn colId="2"/>
    <filterColumn colId="3"/>
    <filterColumn colId="4"/>
    <filterColumn colId="5"/>
    <filterColumn colId="6"/>
    <filterColumn colId="7"/>
    <filterColumn colId="8"/>
    <filterColumn colId="9"/>
    <filterColumn colId="10"/>
    <filterColumn colId="11"/>
    <filterColumn colId="12"/>
    <filterColumn colId="13"/>
    <filterColumn colId="15"/>
    <filterColumn colId="43"/>
    <filterColumn colId="44"/>
    <filterColumn colId="45"/>
    <filterColumn colId="46"/>
    <filterColumn colId="47"/>
  </autoFilter>
  <mergeCells count="123">
    <mergeCell ref="B6:B7"/>
    <mergeCell ref="O6:O7"/>
    <mergeCell ref="Q6:Q7"/>
    <mergeCell ref="R6:R7"/>
    <mergeCell ref="AL6:AL7"/>
    <mergeCell ref="X6:X7"/>
    <mergeCell ref="Y6:Z6"/>
    <mergeCell ref="C5:F5"/>
    <mergeCell ref="C6:C7"/>
    <mergeCell ref="E6:E7"/>
    <mergeCell ref="F6:F7"/>
    <mergeCell ref="G6:G7"/>
    <mergeCell ref="AC6:AC7"/>
    <mergeCell ref="O5:R5"/>
    <mergeCell ref="S5:W5"/>
    <mergeCell ref="X5:AB5"/>
    <mergeCell ref="AC5:AG5"/>
    <mergeCell ref="AH5:AL5"/>
    <mergeCell ref="AM5:AQ5"/>
    <mergeCell ref="K5:N5"/>
    <mergeCell ref="K6:K7"/>
    <mergeCell ref="M6:M7"/>
    <mergeCell ref="N6:N7"/>
    <mergeCell ref="AA6:AA7"/>
    <mergeCell ref="AD6:AE6"/>
    <mergeCell ref="AF6:AF7"/>
    <mergeCell ref="AG6:AG7"/>
    <mergeCell ref="AH6:AH7"/>
    <mergeCell ref="AI6:AJ6"/>
    <mergeCell ref="AK6:AK7"/>
    <mergeCell ref="S6:S7"/>
    <mergeCell ref="T6:U6"/>
    <mergeCell ref="V6:V7"/>
    <mergeCell ref="W6:W7"/>
    <mergeCell ref="AB6:AB7"/>
    <mergeCell ref="A102:AC102"/>
    <mergeCell ref="A90:AC90"/>
    <mergeCell ref="A91:AC91"/>
    <mergeCell ref="A92:AC92"/>
    <mergeCell ref="A93:AC93"/>
    <mergeCell ref="A94:AC94"/>
    <mergeCell ref="A95:AC95"/>
    <mergeCell ref="A96:AC96"/>
    <mergeCell ref="A97:AC97"/>
    <mergeCell ref="A98:AC98"/>
    <mergeCell ref="A100:AC100"/>
    <mergeCell ref="A101:AC101"/>
    <mergeCell ref="A103:AC103"/>
    <mergeCell ref="A105:AC105"/>
    <mergeCell ref="A109:X109"/>
    <mergeCell ref="O110:P110"/>
    <mergeCell ref="Q110:S110"/>
    <mergeCell ref="T110:V110"/>
    <mergeCell ref="W110:X110"/>
    <mergeCell ref="Z110:AB110"/>
    <mergeCell ref="L110:M110"/>
    <mergeCell ref="G110:H110"/>
    <mergeCell ref="D110:E110"/>
    <mergeCell ref="A155:W155"/>
    <mergeCell ref="A140:X140"/>
    <mergeCell ref="A145:A147"/>
    <mergeCell ref="B145:Q145"/>
    <mergeCell ref="B146:Q146"/>
    <mergeCell ref="A142:X142"/>
    <mergeCell ref="A153:X153"/>
    <mergeCell ref="O112:V112"/>
    <mergeCell ref="W112:X112"/>
    <mergeCell ref="A113:X113"/>
    <mergeCell ref="O115:P115"/>
    <mergeCell ref="Q115:S115"/>
    <mergeCell ref="T115:V115"/>
    <mergeCell ref="W115:X115"/>
    <mergeCell ref="L115:M115"/>
    <mergeCell ref="G115:H115"/>
    <mergeCell ref="D115:E115"/>
    <mergeCell ref="A180:R180"/>
    <mergeCell ref="A181:R181"/>
    <mergeCell ref="A159:A162"/>
    <mergeCell ref="A88:AC88"/>
    <mergeCell ref="B178:Q178"/>
    <mergeCell ref="B169:Q177"/>
    <mergeCell ref="R159:R162"/>
    <mergeCell ref="B159:Q162"/>
    <mergeCell ref="B163:Q164"/>
    <mergeCell ref="B165:Q168"/>
    <mergeCell ref="A163:A164"/>
    <mergeCell ref="R163:R164"/>
    <mergeCell ref="A165:A168"/>
    <mergeCell ref="R165:R168"/>
    <mergeCell ref="A139:Y139"/>
    <mergeCell ref="A118:X118"/>
    <mergeCell ref="A128:A129"/>
    <mergeCell ref="B128:Q128"/>
    <mergeCell ref="A120:X120"/>
    <mergeCell ref="A122:X122"/>
    <mergeCell ref="A123:X123"/>
    <mergeCell ref="A125:X125"/>
    <mergeCell ref="A169:A177"/>
    <mergeCell ref="R169:R177"/>
    <mergeCell ref="A4:AW4"/>
    <mergeCell ref="A86:AW86"/>
    <mergeCell ref="A87:AQ87"/>
    <mergeCell ref="AW9:AW14"/>
    <mergeCell ref="AW15:AW20"/>
    <mergeCell ref="AW28:AW84"/>
    <mergeCell ref="AW21:AW25"/>
    <mergeCell ref="AR5:AV5"/>
    <mergeCell ref="AR6:AR7"/>
    <mergeCell ref="AS6:AT6"/>
    <mergeCell ref="AU6:AU7"/>
    <mergeCell ref="AV6:AV7"/>
    <mergeCell ref="G5:J5"/>
    <mergeCell ref="I6:I7"/>
    <mergeCell ref="J6:J7"/>
    <mergeCell ref="AM6:AM7"/>
    <mergeCell ref="AN6:AO6"/>
    <mergeCell ref="AP6:AP7"/>
    <mergeCell ref="AQ6:AQ7"/>
    <mergeCell ref="AW5:AW7"/>
    <mergeCell ref="D6:D7"/>
    <mergeCell ref="H6:H7"/>
    <mergeCell ref="L6:L7"/>
    <mergeCell ref="P6:P7"/>
  </mergeCells>
  <hyperlinks>
    <hyperlink ref="A139" r:id="rId1" display="http://www.sbyt.irkutskenergo.ru/gi/16126"/>
  </hyperlinks>
  <pageMargins left="0.47244094488188981" right="0.31496062992125984" top="0.6" bottom="0.19685039370078741" header="0.31496062992125984" footer="0.31496062992125984"/>
  <pageSetup paperSize="9" scale="6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Отопление</vt:lpstr>
      <vt:lpstr>ХВС,ГВС, Водоо-е, электр-я</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dc:creator>
  <cp:lastModifiedBy>Пользователь Windows</cp:lastModifiedBy>
  <cp:lastPrinted>2015-04-02T03:46:30Z</cp:lastPrinted>
  <dcterms:created xsi:type="dcterms:W3CDTF">2015-03-31T02:02:21Z</dcterms:created>
  <dcterms:modified xsi:type="dcterms:W3CDTF">2015-04-02T03:46:52Z</dcterms:modified>
</cp:coreProperties>
</file>