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26" i="8"/>
  <c r="D24"/>
  <c r="D53"/>
  <c r="D17"/>
  <c r="D21"/>
  <c r="D18"/>
  <c r="D13"/>
  <c r="A43"/>
  <c r="A44" s="1"/>
  <c r="A45" s="1"/>
  <c r="A46" s="1"/>
  <c r="A47" s="1"/>
  <c r="A48" s="1"/>
  <c r="A49" s="1"/>
  <c r="A50" s="1"/>
  <c r="A51" s="1"/>
</calcChain>
</file>

<file path=xl/sharedStrings.xml><?xml version="1.0" encoding="utf-8"?>
<sst xmlns="http://schemas.openxmlformats.org/spreadsheetml/2006/main" count="927" uniqueCount="487">
  <si>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</si>
  <si>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</si>
  <si>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</si>
  <si>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</si>
  <si>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</si>
  <si>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</si>
  <si>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</si>
  <si>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</si>
  <si>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</si>
  <si>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</si>
  <si>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</si>
  <si>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</si>
  <si>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</si>
  <si>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</si>
  <si>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</si>
  <si>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</si>
  <si>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</si>
  <si>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</si>
  <si>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</si>
  <si>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</si>
  <si>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</si>
  <si>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</si>
  <si>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</si>
  <si>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</si>
  <si>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</si>
  <si>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</si>
  <si>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</si>
  <si>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</si>
  <si>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</si>
  <si>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</si>
  <si>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</si>
  <si>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</si>
  <si>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</si>
  <si>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</si>
  <si>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</si>
  <si>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</si>
  <si>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</si>
  <si>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</si>
  <si>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</si>
  <si>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</si>
  <si>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</si>
  <si>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</si>
  <si>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</si>
  <si>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</si>
  <si>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</si>
  <si>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</si>
  <si>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</si>
  <si>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</si>
  <si>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</si>
  <si>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</si>
  <si>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</si>
  <si>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</si>
  <si>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</si>
  <si>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</si>
  <si>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</si>
  <si>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</si>
  <si>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</si>
  <si>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</si>
  <si>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</si>
  <si>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</si>
  <si>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</si>
  <si>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</si>
  <si>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</si>
  <si>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</si>
  <si>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</si>
  <si>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</si>
  <si>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</si>
  <si>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</si>
  <si>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</si>
  <si>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</si>
  <si>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</si>
  <si>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</si>
  <si>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</si>
  <si>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</si>
  <si>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</si>
  <si>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</si>
  <si>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</si>
  <si>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</si>
  <si>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</si>
  <si>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</si>
  <si>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</si>
  <si>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</si>
  <si>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</si>
  <si>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</si>
  <si>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</si>
  <si>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</si>
  <si>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</si>
  <si>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</si>
  <si>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</si>
  <si>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</si>
  <si>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</si>
  <si>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</si>
  <si>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</si>
  <si>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</si>
  <si>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</si>
  <si>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</si>
  <si>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</si>
  <si>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</si>
  <si>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</si>
  <si>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</si>
  <si>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</si>
  <si>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</si>
  <si>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</si>
  <si>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</si>
  <si>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</si>
  <si>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</si>
  <si>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</si>
  <si>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</si>
  <si>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</si>
  <si>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</si>
  <si>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</si>
  <si>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</si>
  <si>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</si>
  <si>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</si>
  <si>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</si>
  <si>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</si>
  <si>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</si>
  <si>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</si>
  <si>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</si>
  <si>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</si>
  <si>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</si>
  <si>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</si>
  <si>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</si>
  <si>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</si>
  <si>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</si>
  <si>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</si>
  <si>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</si>
  <si>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</si>
  <si>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</si>
  <si>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</si>
  <si>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</si>
  <si>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</si>
  <si>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</si>
  <si>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</si>
  <si>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</si>
  <si>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</si>
  <si>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</si>
  <si>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</si>
  <si>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</si>
  <si>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</si>
  <si>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</si>
  <si>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</si>
  <si>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</si>
  <si>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</si>
  <si>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</si>
  <si>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</si>
  <si>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</si>
  <si>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</si>
  <si>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</si>
  <si>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</si>
  <si>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</si>
  <si>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</si>
  <si>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</si>
  <si>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</si>
  <si>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</si>
  <si>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</si>
  <si>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</si>
  <si>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</si>
  <si>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</si>
  <si>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</si>
  <si>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</si>
  <si>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</si>
  <si>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</si>
  <si>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</si>
  <si>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</si>
  <si>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</si>
  <si>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</si>
  <si>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</si>
  <si>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</si>
  <si>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</si>
  <si>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</si>
  <si>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</si>
  <si>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</si>
  <si>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</si>
  <si>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</si>
  <si>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</si>
  <si>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</si>
  <si>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</si>
  <si>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</si>
  <si>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</si>
  <si>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</si>
  <si>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</si>
  <si>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</si>
  <si>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</si>
  <si>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</si>
  <si>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</si>
  <si>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</si>
  <si>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</si>
  <si>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</si>
  <si>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</si>
  <si>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</si>
  <si>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</si>
  <si>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</si>
  <si>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</si>
  <si>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</si>
  <si>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</si>
  <si>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</si>
  <si>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</si>
  <si>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</si>
  <si>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</si>
  <si>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</si>
  <si>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</si>
  <si>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</si>
  <si>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</si>
  <si>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</si>
  <si>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</si>
  <si>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</si>
  <si>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</si>
  <si>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</si>
  <si>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</si>
  <si>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</si>
  <si>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</si>
  <si>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</si>
  <si>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</si>
  <si>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</si>
  <si>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</si>
  <si>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</si>
  <si>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</si>
  <si>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</si>
  <si>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</si>
  <si>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</si>
  <si>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</si>
  <si>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</si>
  <si>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</si>
  <si>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</si>
  <si>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</si>
  <si>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</si>
  <si>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</si>
  <si>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</si>
  <si>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</si>
  <si>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</si>
  <si>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</si>
  <si>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</si>
  <si>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</si>
  <si>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</si>
  <si>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</si>
  <si>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</si>
  <si>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</si>
  <si>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</si>
  <si>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</si>
  <si>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</si>
  <si>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</si>
  <si>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</si>
  <si>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</si>
  <si>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</si>
  <si>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</si>
  <si>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</si>
  <si>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</si>
  <si>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</si>
  <si>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</si>
  <si>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</si>
  <si>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</si>
  <si>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</si>
  <si>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</si>
  <si>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</si>
  <si>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</si>
  <si>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</si>
  <si>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</si>
  <si>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</si>
  <si>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</si>
  <si>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</si>
  <si>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</si>
  <si>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</si>
  <si>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</si>
  <si>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</si>
  <si>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</si>
  <si>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</si>
  <si>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</si>
  <si>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</si>
  <si>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</si>
  <si>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</si>
  <si>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</si>
  <si>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</si>
  <si>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</si>
  <si>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</si>
  <si>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</si>
  <si>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</si>
  <si>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</si>
  <si>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</si>
  <si>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</si>
  <si>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</si>
  <si>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</si>
  <si>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</si>
  <si>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</si>
  <si>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</si>
  <si>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</si>
  <si>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</si>
  <si>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</si>
  <si>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</si>
  <si>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</si>
  <si>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</si>
  <si>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</si>
  <si>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</si>
  <si>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</si>
  <si>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</si>
  <si>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</si>
  <si>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</si>
  <si>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</si>
  <si>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</si>
  <si>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</si>
  <si>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</si>
  <si>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</si>
  <si>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</si>
  <si>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</si>
  <si>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</si>
  <si>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</si>
  <si>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</si>
  <si>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</si>
  <si>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</si>
  <si>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</si>
  <si>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</si>
  <si>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</si>
  <si>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</si>
  <si>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</si>
  <si>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</si>
  <si>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</si>
  <si>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</si>
  <si>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</si>
  <si>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</si>
  <si>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</si>
  <si>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</si>
  <si>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</si>
  <si>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</si>
  <si>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</si>
  <si>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</si>
  <si>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</si>
  <si>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</si>
  <si>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</si>
  <si>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</si>
  <si>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</si>
  <si>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</si>
  <si>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</si>
  <si>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</si>
  <si>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</si>
  <si>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</si>
  <si>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</si>
  <si>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</si>
  <si>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</si>
  <si>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</si>
  <si>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</si>
  <si>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</si>
  <si>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</si>
  <si>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</si>
  <si>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</si>
  <si>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</si>
  <si>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</si>
  <si>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</si>
  <si>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</si>
  <si>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</si>
  <si>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</si>
  <si>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</si>
  <si>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</si>
  <si>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</si>
  <si>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</si>
  <si>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</si>
  <si>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</si>
  <si>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</si>
  <si>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</si>
  <si>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</si>
  <si>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</si>
  <si>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</si>
  <si>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</si>
  <si>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</si>
  <si>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</si>
  <si>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</si>
  <si>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</si>
  <si>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</si>
  <si>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</si>
  <si>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</si>
  <si>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</si>
  <si>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</si>
  <si>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</si>
  <si>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</si>
  <si>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</si>
  <si>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</si>
  <si>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</si>
  <si>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</si>
  <si>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</si>
  <si>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</si>
  <si>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</si>
  <si>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</si>
  <si>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</si>
  <si>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</si>
  <si>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</si>
  <si>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</si>
  <si>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</si>
  <si>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</si>
  <si>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</si>
  <si>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</si>
  <si>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</si>
  <si>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</si>
  <si>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</si>
  <si>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</si>
  <si>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</si>
  <si>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</si>
  <si>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</si>
  <si>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</si>
  <si>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</si>
  <si>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</si>
  <si>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</si>
  <si>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</si>
  <si>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</si>
  <si>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</si>
  <si>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</si>
  <si>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</si>
  <si>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</si>
  <si>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</si>
  <si>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</si>
  <si>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</si>
  <si>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</si>
  <si>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</si>
  <si>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</si>
  <si>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</si>
  <si>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</si>
  <si>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</si>
  <si>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</si>
  <si>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</si>
  <si>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</si>
  <si>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</si>
  <si>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</si>
  <si>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 "ДомСервис"</t>
  </si>
  <si>
    <t>Иркутская обл., гор. Иркутск, ул. Джамбула, д. 30/2</t>
  </si>
  <si>
    <t>Форма 2.8. Отчет об исполнении управляющей организацией договора управления</t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</si>
  <si>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</si>
  <si>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</si>
  <si>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</si>
  <si>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</si>
  <si>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 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</si>
  <si>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</si>
  <si>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</si>
  <si>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</si>
  <si>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</si>
  <si>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</si>
  <si>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</si>
  <si>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</si>
  <si>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Техническое обслуживание лифтов (ООО "ЛифтСервис", инн 3849013809)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</si>
  <si>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</si>
  <si>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</si>
  <si>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</si>
  <si>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</si>
  <si>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</si>
  <si>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</si>
  <si>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</si>
  <si>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</si>
  <si>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</si>
  <si>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</si>
  <si>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</si>
  <si>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</si>
  <si>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</si>
  <si>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</si>
  <si>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</si>
  <si>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</si>
  <si>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</si>
  <si>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</si>
  <si>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</si>
  <si>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</si>
  <si>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</si>
  <si>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</si>
  <si>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</si>
  <si>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</si>
  <si>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</si>
  <si>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</si>
  <si>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</si>
  <si>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</si>
  <si>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</si>
  <si>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</si>
  <si>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</si>
  <si>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</si>
  <si>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</si>
  <si>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</si>
  <si>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</si>
  <si>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</si>
  <si>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</si>
  <si>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</si>
  <si>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28.02.2017г.</t>
  </si>
  <si>
    <t>01.01.2016г.</t>
  </si>
  <si>
    <t>31.12.2016г.</t>
  </si>
  <si>
    <t>вывоз снега ООО "Карлуша" ИНН 3851999699</t>
  </si>
  <si>
    <t>установка дефлекторов ООО "ЖКХ Сервис" ИНН ИНН 3811179139</t>
  </si>
  <si>
    <t xml:space="preserve">устройство крытой мусоросборочной площадки ООО "ЖКХ Сервис" ИНН ИНН 3811179139 </t>
  </si>
  <si>
    <t xml:space="preserve">благоустройство ООО "ЖКХ Сервис" ИНН ИНН 3811179139 </t>
  </si>
  <si>
    <t>установка системы диспетчеризации ООО "Лифтсервис" ИНН 3849013809</t>
  </si>
  <si>
    <t>дверь металлическая ООО УК "Дом Сервис" ИНН 3811133720</t>
  </si>
  <si>
    <t>оплата старшему по дому (Ткаченко)) ООО УК "Дом Сервис" ИНН 3811133720</t>
  </si>
  <si>
    <t>ремонт кровли ИП Трегубов ИНН 381101784881</t>
  </si>
  <si>
    <t>замена кабеля системы видеонаблюдения ООО "Деалекс" ИНН 3811146711</t>
  </si>
  <si>
    <t>материалы (кабель-канал, ковры рифленые) ООО УК "Дом Сервис" ИНН 3811133720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</si>
</sst>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#,##0.00;[Red]\-#,##0.00"/>
    <numFmt numFmtId="166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wrapText="1"/>
    </xf>
    <xf numFmtId="0" fontId="13" fillId="0" borderId="20" xfId="0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wrapText="1"/>
    </xf>
    <xf numFmtId="0" fontId="13" fillId="0" borderId="24" xfId="0" applyFont="1" applyBorder="1" applyAlignment="1">
      <alignment horizontal="center" vertical="center"/>
    </xf>
    <xf numFmtId="164" fontId="13" fillId="0" borderId="25" xfId="0" applyNumberFormat="1" applyFont="1" applyBorder="1" applyAlignment="1">
      <alignment horizontal="center" vertical="center"/>
    </xf>
    <xf numFmtId="4" fontId="15" fillId="0" borderId="22" xfId="0" applyNumberFormat="1" applyFont="1" applyFill="1" applyBorder="1" applyAlignment="1">
      <alignment horizontal="left" vertical="center" wrapText="1"/>
    </xf>
    <xf numFmtId="2" fontId="15" fillId="0" borderId="22" xfId="0" applyNumberFormat="1" applyFont="1" applyFill="1" applyBorder="1" applyAlignment="1">
      <alignment horizontal="left" wrapText="1"/>
    </xf>
    <xf numFmtId="165" fontId="15" fillId="0" borderId="22" xfId="0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4" fontId="15" fillId="0" borderId="22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 indent="2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 indent="5"/>
    </xf>
    <xf numFmtId="164" fontId="18" fillId="2" borderId="26" xfId="0" applyNumberFormat="1" applyFont="1" applyFill="1" applyBorder="1" applyAlignment="1">
      <alignment horizontal="center" vertical="center" wrapText="1"/>
    </xf>
    <xf numFmtId="164" fontId="15" fillId="2" borderId="26" xfId="0" applyNumberFormat="1" applyFont="1" applyFill="1" applyBorder="1" applyAlignment="1">
      <alignment horizontal="center" vertical="center" wrapText="1"/>
    </xf>
    <xf numFmtId="164" fontId="15" fillId="2" borderId="2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6" fontId="15" fillId="0" borderId="22" xfId="0" applyNumberFormat="1" applyFont="1" applyFill="1" applyBorder="1" applyAlignment="1">
      <alignment horizontal="center"/>
    </xf>
    <xf numFmtId="0" fontId="14" fillId="0" borderId="22" xfId="0" applyFont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 wrapText="1"/>
    </xf>
    <xf numFmtId="165" fontId="15" fillId="2" borderId="22" xfId="0" applyNumberFormat="1" applyFont="1" applyFill="1" applyBorder="1" applyAlignment="1">
      <alignment horizontal="left" wrapText="1"/>
    </xf>
    <xf numFmtId="165" fontId="15" fillId="2" borderId="22" xfId="0" applyNumberFormat="1" applyFont="1" applyFill="1" applyBorder="1" applyAlignment="1">
      <alignment horizontal="left" vertical="center" wrapText="1"/>
    </xf>
    <xf numFmtId="4" fontId="15" fillId="0" borderId="22" xfId="0" applyNumberFormat="1" applyFont="1" applyFill="1" applyBorder="1" applyAlignment="1">
      <alignment horizontal="left" wrapText="1"/>
    </xf>
    <xf numFmtId="0" fontId="14" fillId="0" borderId="27" xfId="0" applyFont="1" applyBorder="1" applyAlignment="1">
      <alignment horizontal="center" vertical="center"/>
    </xf>
    <xf numFmtId="165" fontId="15" fillId="2" borderId="28" xfId="0" applyNumberFormat="1" applyFont="1" applyFill="1" applyBorder="1" applyAlignment="1">
      <alignment horizontal="left" vertical="center" wrapText="1"/>
    </xf>
    <xf numFmtId="0" fontId="14" fillId="0" borderId="28" xfId="0" applyFont="1" applyFill="1" applyBorder="1" applyAlignment="1">
      <alignment horizontal="center" vertical="center"/>
    </xf>
    <xf numFmtId="165" fontId="15" fillId="0" borderId="29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3" fillId="0" borderId="7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12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5"/>
  <sheetViews>
    <sheetView tabSelected="1" zoomScaleNormal="100" zoomScaleSheetLayoutView="107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3.28515625" style="15" customWidth="1"/>
  </cols>
  <sheetData>
    <row r="1" spans="1:4" ht="23.1" customHeight="1">
      <c r="A1" s="63" t="s">
        <v>420</v>
      </c>
      <c r="B1" s="63"/>
      <c r="C1" s="63"/>
      <c r="D1" s="63"/>
    </row>
    <row r="2" spans="1:4" ht="31.5" customHeight="1">
      <c r="A2" s="64" t="s">
        <v>422</v>
      </c>
      <c r="B2" s="64"/>
      <c r="C2" s="64"/>
      <c r="D2" s="64"/>
    </row>
    <row r="3" spans="1:4" ht="23.25" customHeight="1">
      <c r="A3" s="65" t="s">
        <v>421</v>
      </c>
      <c r="B3" s="65"/>
      <c r="C3" s="65"/>
      <c r="D3" s="65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6" t="s">
        <v>474</v>
      </c>
    </row>
    <row r="7" spans="1:4" ht="15.75" thickBot="1">
      <c r="A7" s="3" t="s">
        <v>7</v>
      </c>
      <c r="B7" s="14" t="s">
        <v>32</v>
      </c>
      <c r="C7" s="7" t="s">
        <v>6</v>
      </c>
      <c r="D7" s="46" t="s">
        <v>475</v>
      </c>
    </row>
    <row r="8" spans="1:4" ht="15.75" thickBot="1">
      <c r="A8" s="3" t="s">
        <v>8</v>
      </c>
      <c r="B8" s="14" t="s">
        <v>33</v>
      </c>
      <c r="C8" s="7" t="s">
        <v>6</v>
      </c>
      <c r="D8" s="46" t="s">
        <v>476</v>
      </c>
    </row>
    <row r="9" spans="1:4" ht="39.75" customHeight="1" thickBot="1">
      <c r="A9" s="66" t="s">
        <v>34</v>
      </c>
      <c r="B9" s="67"/>
      <c r="C9" s="67"/>
      <c r="D9" s="68"/>
    </row>
    <row r="10" spans="1:4" ht="15.75" thickBot="1">
      <c r="A10" s="3" t="s">
        <v>9</v>
      </c>
      <c r="B10" s="4" t="s">
        <v>35</v>
      </c>
      <c r="C10" s="7" t="s">
        <v>30</v>
      </c>
      <c r="D10" s="47">
        <v>8073.41</v>
      </c>
    </row>
    <row r="11" spans="1:4" ht="15.75" thickBot="1">
      <c r="A11" s="3" t="s">
        <v>10</v>
      </c>
      <c r="B11" s="13" t="s">
        <v>36</v>
      </c>
      <c r="C11" s="7" t="s">
        <v>30</v>
      </c>
      <c r="D11" s="47">
        <v>231095.33</v>
      </c>
    </row>
    <row r="12" spans="1:4" ht="15.75" thickBot="1">
      <c r="A12" s="3" t="s">
        <v>11</v>
      </c>
      <c r="B12" s="13" t="s">
        <v>37</v>
      </c>
      <c r="C12" s="7" t="s">
        <v>30</v>
      </c>
      <c r="D12" s="47">
        <v>239168.74</v>
      </c>
    </row>
    <row r="13" spans="1:4" ht="28.5" thickBot="1">
      <c r="A13" s="3" t="s">
        <v>12</v>
      </c>
      <c r="B13" s="4" t="s">
        <v>419</v>
      </c>
      <c r="C13" s="7" t="s">
        <v>30</v>
      </c>
      <c r="D13" s="46">
        <f>D14+D15+D16</f>
        <v>706538.11200000008</v>
      </c>
    </row>
    <row r="14" spans="1:4" ht="15.75" thickBot="1">
      <c r="A14" s="3" t="s">
        <v>13</v>
      </c>
      <c r="B14" s="13" t="s">
        <v>38</v>
      </c>
      <c r="C14" s="7" t="s">
        <v>30</v>
      </c>
      <c r="D14" s="16">
        <v>522429.56400000001</v>
      </c>
    </row>
    <row r="15" spans="1:4" ht="15.75" thickBot="1">
      <c r="A15" s="3" t="s">
        <v>14</v>
      </c>
      <c r="B15" s="13" t="s">
        <v>39</v>
      </c>
      <c r="C15" s="7" t="s">
        <v>30</v>
      </c>
      <c r="D15" s="16">
        <v>123815.016</v>
      </c>
    </row>
    <row r="16" spans="1:4" ht="15.75" thickBot="1">
      <c r="A16" s="3" t="s">
        <v>15</v>
      </c>
      <c r="B16" s="13" t="s">
        <v>40</v>
      </c>
      <c r="C16" s="7" t="s">
        <v>30</v>
      </c>
      <c r="D16" s="16">
        <v>60293.531999999999</v>
      </c>
    </row>
    <row r="17" spans="1:4" ht="15.75" thickBot="1">
      <c r="A17" s="3" t="s">
        <v>17</v>
      </c>
      <c r="B17" s="4" t="s">
        <v>41</v>
      </c>
      <c r="C17" s="7" t="s">
        <v>30</v>
      </c>
      <c r="D17" s="47">
        <f>SUM(D18:D22)</f>
        <v>665245.07999999996</v>
      </c>
    </row>
    <row r="18" spans="1:4" ht="15.75" thickBot="1">
      <c r="A18" s="3" t="s">
        <v>18</v>
      </c>
      <c r="B18" s="13" t="s">
        <v>42</v>
      </c>
      <c r="C18" s="7" t="s">
        <v>30</v>
      </c>
      <c r="D18" s="47">
        <f>649691.96-1205.51-3386.37</f>
        <v>645100.07999999996</v>
      </c>
    </row>
    <row r="19" spans="1:4" ht="15.75" thickBot="1">
      <c r="A19" s="3" t="s">
        <v>19</v>
      </c>
      <c r="B19" s="13" t="s">
        <v>43</v>
      </c>
      <c r="C19" s="7" t="s">
        <v>30</v>
      </c>
      <c r="D19" s="47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7">
        <v>0</v>
      </c>
    </row>
    <row r="21" spans="1:4" ht="15.75" thickBot="1">
      <c r="A21" s="3" t="s">
        <v>21</v>
      </c>
      <c r="B21" s="13" t="s">
        <v>45</v>
      </c>
      <c r="C21" s="49" t="s">
        <v>30</v>
      </c>
      <c r="D21" s="50">
        <f>23700*0.85</f>
        <v>20145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7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7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7">
        <f>D25+D26</f>
        <v>300606.77200000011</v>
      </c>
    </row>
    <row r="25" spans="1:4" ht="15.75" thickBot="1">
      <c r="A25" s="3" t="s">
        <v>26</v>
      </c>
      <c r="B25" s="13" t="s">
        <v>36</v>
      </c>
      <c r="C25" s="7" t="s">
        <v>30</v>
      </c>
      <c r="D25" s="47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8">
        <f>D12+D13-D18</f>
        <v>300606.77200000011</v>
      </c>
    </row>
    <row r="27" spans="1:4">
      <c r="A27" s="69" t="s">
        <v>49</v>
      </c>
      <c r="B27" s="70"/>
      <c r="C27" s="70"/>
      <c r="D27" s="71"/>
    </row>
    <row r="28" spans="1:4" ht="15.75" thickBot="1">
      <c r="A28" s="72" t="s">
        <v>50</v>
      </c>
      <c r="B28" s="73"/>
      <c r="C28" s="73"/>
      <c r="D28" s="74"/>
    </row>
    <row r="29" spans="1:4" ht="15.75" thickBot="1">
      <c r="A29" s="75" t="s">
        <v>423</v>
      </c>
      <c r="B29" s="76"/>
      <c r="C29" s="76"/>
      <c r="D29" s="77"/>
    </row>
    <row r="30" spans="1:4" ht="26.25">
      <c r="A30" s="17">
        <v>1</v>
      </c>
      <c r="B30" s="18" t="s">
        <v>435</v>
      </c>
      <c r="C30" s="19" t="s">
        <v>30</v>
      </c>
      <c r="D30" s="20">
        <v>27668.16</v>
      </c>
    </row>
    <row r="31" spans="1:4" ht="27" thickBot="1">
      <c r="A31" s="21">
        <v>2</v>
      </c>
      <c r="B31" s="22" t="s">
        <v>424</v>
      </c>
      <c r="C31" s="23" t="s">
        <v>30</v>
      </c>
      <c r="D31" s="24">
        <v>4496.076</v>
      </c>
    </row>
    <row r="32" spans="1:4" ht="26.25">
      <c r="A32" s="17">
        <v>3</v>
      </c>
      <c r="B32" s="22" t="s">
        <v>425</v>
      </c>
      <c r="C32" s="23" t="s">
        <v>30</v>
      </c>
      <c r="D32" s="24">
        <v>691.70399999999995</v>
      </c>
    </row>
    <row r="33" spans="1:4" ht="15.75" thickBot="1">
      <c r="A33" s="21">
        <v>4</v>
      </c>
      <c r="B33" s="22" t="s">
        <v>426</v>
      </c>
      <c r="C33" s="23" t="s">
        <v>30</v>
      </c>
      <c r="D33" s="24">
        <v>90267.372000000003</v>
      </c>
    </row>
    <row r="34" spans="1:4">
      <c r="A34" s="17">
        <v>5</v>
      </c>
      <c r="B34" s="22" t="s">
        <v>427</v>
      </c>
      <c r="C34" s="23" t="s">
        <v>30</v>
      </c>
      <c r="D34" s="24">
        <v>41580</v>
      </c>
    </row>
    <row r="35" spans="1:4" ht="15.75" thickBot="1">
      <c r="A35" s="21">
        <v>6</v>
      </c>
      <c r="B35" s="22" t="s">
        <v>428</v>
      </c>
      <c r="C35" s="23" t="s">
        <v>30</v>
      </c>
      <c r="D35" s="24">
        <v>31472.531999999996</v>
      </c>
    </row>
    <row r="36" spans="1:4" ht="26.25">
      <c r="A36" s="17">
        <v>7</v>
      </c>
      <c r="B36" s="22" t="s">
        <v>429</v>
      </c>
      <c r="C36" s="23" t="s">
        <v>30</v>
      </c>
      <c r="D36" s="24">
        <v>21442.824000000001</v>
      </c>
    </row>
    <row r="37" spans="1:4" ht="26.25">
      <c r="A37" s="21">
        <v>8</v>
      </c>
      <c r="B37" s="22" t="s">
        <v>430</v>
      </c>
      <c r="C37" s="23" t="s">
        <v>30</v>
      </c>
      <c r="D37" s="24">
        <v>304810.89599999995</v>
      </c>
    </row>
    <row r="38" spans="1:4">
      <c r="A38" s="21"/>
      <c r="B38" s="25" t="s">
        <v>431</v>
      </c>
      <c r="C38" s="26" t="s">
        <v>30</v>
      </c>
      <c r="D38" s="27">
        <v>522429.56399999995</v>
      </c>
    </row>
    <row r="39" spans="1:4">
      <c r="A39" s="21"/>
      <c r="B39" s="22" t="s">
        <v>436</v>
      </c>
      <c r="C39" s="23"/>
      <c r="D39" s="24">
        <v>60293.531999999999</v>
      </c>
    </row>
    <row r="40" spans="1:4" ht="15.75" thickBot="1">
      <c r="A40" s="28"/>
      <c r="B40" s="29" t="s">
        <v>432</v>
      </c>
      <c r="C40" s="30"/>
      <c r="D40" s="31">
        <v>582723.0959999999</v>
      </c>
    </row>
    <row r="41" spans="1:4">
      <c r="A41" s="78" t="s">
        <v>433</v>
      </c>
      <c r="B41" s="79"/>
      <c r="C41" s="79"/>
      <c r="D41" s="80"/>
    </row>
    <row r="42" spans="1:4">
      <c r="A42" s="51">
        <v>1</v>
      </c>
      <c r="B42" s="36" t="s">
        <v>477</v>
      </c>
      <c r="C42" s="39" t="s">
        <v>30</v>
      </c>
      <c r="D42" s="40">
        <v>3631.5</v>
      </c>
    </row>
    <row r="43" spans="1:4">
      <c r="A43" s="51">
        <f>A42+1</f>
        <v>2</v>
      </c>
      <c r="B43" s="37" t="s">
        <v>478</v>
      </c>
      <c r="C43" s="39" t="s">
        <v>30</v>
      </c>
      <c r="D43" s="40">
        <v>35481</v>
      </c>
    </row>
    <row r="44" spans="1:4" ht="25.5">
      <c r="A44" s="51">
        <f t="shared" ref="A44:A51" si="0">A43+1</f>
        <v>3</v>
      </c>
      <c r="B44" s="36" t="s">
        <v>479</v>
      </c>
      <c r="C44" s="39" t="s">
        <v>30</v>
      </c>
      <c r="D44" s="40">
        <v>10187.52</v>
      </c>
    </row>
    <row r="45" spans="1:4">
      <c r="A45" s="51">
        <f t="shared" si="0"/>
        <v>4</v>
      </c>
      <c r="B45" s="36" t="s">
        <v>480</v>
      </c>
      <c r="C45" s="39" t="s">
        <v>30</v>
      </c>
      <c r="D45" s="52">
        <v>2593.92</v>
      </c>
    </row>
    <row r="46" spans="1:4" ht="26.25">
      <c r="A46" s="51">
        <f t="shared" si="0"/>
        <v>5</v>
      </c>
      <c r="B46" s="53" t="s">
        <v>481</v>
      </c>
      <c r="C46" s="39" t="s">
        <v>30</v>
      </c>
      <c r="D46" s="40">
        <v>25057.43</v>
      </c>
    </row>
    <row r="47" spans="1:4">
      <c r="A47" s="51">
        <f t="shared" si="0"/>
        <v>6</v>
      </c>
      <c r="B47" s="36" t="s">
        <v>482</v>
      </c>
      <c r="C47" s="39" t="s">
        <v>30</v>
      </c>
      <c r="D47" s="40">
        <v>20600</v>
      </c>
    </row>
    <row r="48" spans="1:4" ht="25.5">
      <c r="A48" s="51">
        <f t="shared" si="0"/>
        <v>7</v>
      </c>
      <c r="B48" s="54" t="s">
        <v>483</v>
      </c>
      <c r="C48" s="39" t="s">
        <v>30</v>
      </c>
      <c r="D48" s="40">
        <v>30001.91</v>
      </c>
    </row>
    <row r="49" spans="1:4">
      <c r="A49" s="51">
        <f t="shared" si="0"/>
        <v>8</v>
      </c>
      <c r="B49" s="36" t="s">
        <v>484</v>
      </c>
      <c r="C49" s="39" t="s">
        <v>30</v>
      </c>
      <c r="D49" s="38">
        <v>6800</v>
      </c>
    </row>
    <row r="50" spans="1:4" ht="26.25">
      <c r="A50" s="51">
        <f t="shared" si="0"/>
        <v>9</v>
      </c>
      <c r="B50" s="55" t="s">
        <v>485</v>
      </c>
      <c r="C50" s="39" t="s">
        <v>30</v>
      </c>
      <c r="D50" s="38">
        <v>6497.6</v>
      </c>
    </row>
    <row r="51" spans="1:4" ht="25.5">
      <c r="A51" s="51">
        <f t="shared" si="0"/>
        <v>10</v>
      </c>
      <c r="B51" s="54" t="s">
        <v>486</v>
      </c>
      <c r="C51" s="39" t="s">
        <v>30</v>
      </c>
      <c r="D51" s="38">
        <v>13125.5</v>
      </c>
    </row>
    <row r="52" spans="1:4">
      <c r="A52" s="56"/>
      <c r="B52" s="57"/>
      <c r="C52" s="58"/>
      <c r="D52" s="59"/>
    </row>
    <row r="53" spans="1:4" ht="15.75" thickBot="1">
      <c r="A53" s="32"/>
      <c r="B53" s="33" t="s">
        <v>434</v>
      </c>
      <c r="C53" s="34"/>
      <c r="D53" s="35">
        <f>SUM(D42:D51)</f>
        <v>153976.38</v>
      </c>
    </row>
    <row r="54" spans="1:4" ht="15.75" thickBot="1">
      <c r="A54" s="60" t="s">
        <v>51</v>
      </c>
      <c r="B54" s="61"/>
      <c r="C54" s="61"/>
      <c r="D54" s="62"/>
    </row>
    <row r="55" spans="1:4" ht="15.75" thickBot="1">
      <c r="A55" s="41" t="s">
        <v>437</v>
      </c>
      <c r="B55" s="42" t="s">
        <v>52</v>
      </c>
      <c r="C55" s="43" t="s">
        <v>16</v>
      </c>
      <c r="D55" s="44">
        <v>1</v>
      </c>
    </row>
    <row r="56" spans="1:4" ht="15.75" thickBot="1">
      <c r="A56" s="41" t="s">
        <v>438</v>
      </c>
      <c r="B56" s="42" t="s">
        <v>53</v>
      </c>
      <c r="C56" s="43" t="s">
        <v>16</v>
      </c>
      <c r="D56" s="44">
        <v>0</v>
      </c>
    </row>
    <row r="57" spans="1:4" ht="15.75" thickBot="1">
      <c r="A57" s="41" t="s">
        <v>439</v>
      </c>
      <c r="B57" s="42" t="s">
        <v>54</v>
      </c>
      <c r="C57" s="43" t="s">
        <v>16</v>
      </c>
      <c r="D57" s="44">
        <v>1</v>
      </c>
    </row>
    <row r="58" spans="1:4" ht="15.75" thickBot="1">
      <c r="A58" s="41" t="s">
        <v>440</v>
      </c>
      <c r="B58" s="42" t="s">
        <v>55</v>
      </c>
      <c r="C58" s="43" t="s">
        <v>30</v>
      </c>
      <c r="D58" s="44">
        <v>0</v>
      </c>
    </row>
    <row r="59" spans="1:4" ht="15.75" thickBot="1">
      <c r="A59" s="60" t="s">
        <v>56</v>
      </c>
      <c r="B59" s="61"/>
      <c r="C59" s="61"/>
      <c r="D59" s="62"/>
    </row>
    <row r="60" spans="1:4" ht="26.25" thickBot="1">
      <c r="A60" s="41" t="s">
        <v>441</v>
      </c>
      <c r="B60" s="42" t="s">
        <v>57</v>
      </c>
      <c r="C60" s="43" t="s">
        <v>30</v>
      </c>
      <c r="D60" s="44">
        <v>162305.41</v>
      </c>
    </row>
    <row r="61" spans="1:4" ht="15.75" thickBot="1">
      <c r="A61" s="41" t="s">
        <v>442</v>
      </c>
      <c r="B61" s="45" t="s">
        <v>443</v>
      </c>
      <c r="C61" s="43" t="s">
        <v>30</v>
      </c>
      <c r="D61" s="44">
        <v>0</v>
      </c>
    </row>
    <row r="62" spans="1:4" ht="15.75" thickBot="1">
      <c r="A62" s="41" t="s">
        <v>444</v>
      </c>
      <c r="B62" s="45" t="s">
        <v>445</v>
      </c>
      <c r="C62" s="43" t="s">
        <v>30</v>
      </c>
      <c r="D62" s="44">
        <v>162305.41</v>
      </c>
    </row>
    <row r="63" spans="1:4" ht="26.25" thickBot="1">
      <c r="A63" s="41" t="s">
        <v>446</v>
      </c>
      <c r="B63" s="42" t="s">
        <v>58</v>
      </c>
      <c r="C63" s="43" t="s">
        <v>30</v>
      </c>
      <c r="D63" s="44">
        <v>579769.03</v>
      </c>
    </row>
    <row r="64" spans="1:4" ht="15.75" thickBot="1">
      <c r="A64" s="41" t="s">
        <v>447</v>
      </c>
      <c r="B64" s="45" t="s">
        <v>443</v>
      </c>
      <c r="C64" s="43" t="s">
        <v>30</v>
      </c>
      <c r="D64" s="44">
        <v>0</v>
      </c>
    </row>
    <row r="65" spans="1:4" ht="15.75" thickBot="1">
      <c r="A65" s="41" t="s">
        <v>448</v>
      </c>
      <c r="B65" s="45" t="s">
        <v>445</v>
      </c>
      <c r="C65" s="43" t="s">
        <v>30</v>
      </c>
      <c r="D65" s="44">
        <v>579769.03</v>
      </c>
    </row>
    <row r="66" spans="1:4" ht="15.75" thickBot="1">
      <c r="A66" s="60" t="s">
        <v>59</v>
      </c>
      <c r="B66" s="61"/>
      <c r="C66" s="61"/>
      <c r="D66" s="62"/>
    </row>
    <row r="67" spans="1:4" ht="15.75" thickBot="1">
      <c r="A67" s="41" t="s">
        <v>449</v>
      </c>
      <c r="B67" s="42" t="s">
        <v>31</v>
      </c>
      <c r="C67" s="43" t="s">
        <v>6</v>
      </c>
      <c r="D67" s="44" t="s">
        <v>450</v>
      </c>
    </row>
    <row r="68" spans="1:4" ht="15.75" thickBot="1">
      <c r="A68" s="41" t="s">
        <v>451</v>
      </c>
      <c r="B68" s="42" t="s">
        <v>28</v>
      </c>
      <c r="C68" s="43" t="s">
        <v>6</v>
      </c>
      <c r="D68" s="44" t="s">
        <v>452</v>
      </c>
    </row>
    <row r="69" spans="1:4" ht="15.75" thickBot="1">
      <c r="A69" s="41" t="s">
        <v>453</v>
      </c>
      <c r="B69" s="42" t="s">
        <v>60</v>
      </c>
      <c r="C69" s="43" t="s">
        <v>61</v>
      </c>
      <c r="D69" s="44">
        <v>2826.9043929999998</v>
      </c>
    </row>
    <row r="70" spans="1:4" ht="15.75" thickBot="1">
      <c r="A70" s="41" t="s">
        <v>454</v>
      </c>
      <c r="B70" s="42" t="s">
        <v>62</v>
      </c>
      <c r="C70" s="43" t="s">
        <v>30</v>
      </c>
      <c r="D70" s="44">
        <v>216800.48</v>
      </c>
    </row>
    <row r="71" spans="1:4" ht="15.75" thickBot="1">
      <c r="A71" s="41" t="s">
        <v>455</v>
      </c>
      <c r="B71" s="42" t="s">
        <v>63</v>
      </c>
      <c r="C71" s="43" t="s">
        <v>30</v>
      </c>
      <c r="D71" s="44">
        <v>203422.09</v>
      </c>
    </row>
    <row r="72" spans="1:4" ht="15.75" thickBot="1">
      <c r="A72" s="41" t="s">
        <v>456</v>
      </c>
      <c r="B72" s="42" t="s">
        <v>64</v>
      </c>
      <c r="C72" s="43" t="s">
        <v>30</v>
      </c>
      <c r="D72" s="44">
        <v>62730</v>
      </c>
    </row>
    <row r="73" spans="1:4" ht="15.75" thickBot="1">
      <c r="A73" s="41" t="s">
        <v>457</v>
      </c>
      <c r="B73" s="42" t="s">
        <v>65</v>
      </c>
      <c r="C73" s="43" t="s">
        <v>30</v>
      </c>
      <c r="D73" s="44">
        <v>216800.48</v>
      </c>
    </row>
    <row r="74" spans="1:4" ht="15.75" thickBot="1">
      <c r="A74" s="41" t="s">
        <v>458</v>
      </c>
      <c r="B74" s="42" t="s">
        <v>66</v>
      </c>
      <c r="C74" s="43" t="s">
        <v>30</v>
      </c>
      <c r="D74" s="44">
        <v>203422.09</v>
      </c>
    </row>
    <row r="75" spans="1:4" ht="26.25" thickBot="1">
      <c r="A75" s="41" t="s">
        <v>459</v>
      </c>
      <c r="B75" s="42" t="s">
        <v>67</v>
      </c>
      <c r="C75" s="43" t="s">
        <v>30</v>
      </c>
      <c r="D75" s="44">
        <v>0</v>
      </c>
    </row>
    <row r="76" spans="1:4" ht="26.25" thickBot="1">
      <c r="A76" s="41" t="s">
        <v>460</v>
      </c>
      <c r="B76" s="42" t="s">
        <v>68</v>
      </c>
      <c r="C76" s="43" t="s">
        <v>30</v>
      </c>
      <c r="D76" s="44">
        <v>0</v>
      </c>
    </row>
    <row r="77" spans="1:4" ht="15.75" thickBot="1">
      <c r="A77" s="41" t="s">
        <v>449</v>
      </c>
      <c r="B77" s="42" t="s">
        <v>31</v>
      </c>
      <c r="C77" s="43" t="s">
        <v>6</v>
      </c>
      <c r="D77" s="44" t="s">
        <v>461</v>
      </c>
    </row>
    <row r="78" spans="1:4" ht="15.75" thickBot="1">
      <c r="A78" s="41" t="s">
        <v>451</v>
      </c>
      <c r="B78" s="42" t="s">
        <v>28</v>
      </c>
      <c r="C78" s="43" t="s">
        <v>6</v>
      </c>
      <c r="D78" s="44" t="s">
        <v>452</v>
      </c>
    </row>
    <row r="79" spans="1:4" ht="15.75" thickBot="1">
      <c r="A79" s="41" t="s">
        <v>453</v>
      </c>
      <c r="B79" s="42" t="s">
        <v>60</v>
      </c>
      <c r="C79" s="43" t="s">
        <v>61</v>
      </c>
      <c r="D79" s="44">
        <v>7351.4349000000002</v>
      </c>
    </row>
    <row r="80" spans="1:4" ht="15.75" thickBot="1">
      <c r="A80" s="41" t="s">
        <v>454</v>
      </c>
      <c r="B80" s="42" t="s">
        <v>62</v>
      </c>
      <c r="C80" s="43" t="s">
        <v>30</v>
      </c>
      <c r="D80" s="44">
        <v>96443.79</v>
      </c>
    </row>
    <row r="81" spans="1:4" ht="15.75" thickBot="1">
      <c r="A81" s="41" t="s">
        <v>455</v>
      </c>
      <c r="B81" s="42" t="s">
        <v>63</v>
      </c>
      <c r="C81" s="43" t="s">
        <v>30</v>
      </c>
      <c r="D81" s="44">
        <v>90360.24</v>
      </c>
    </row>
    <row r="82" spans="1:4" ht="15.75" thickBot="1">
      <c r="A82" s="41" t="s">
        <v>456</v>
      </c>
      <c r="B82" s="42" t="s">
        <v>64</v>
      </c>
      <c r="C82" s="43" t="s">
        <v>30</v>
      </c>
      <c r="D82" s="44">
        <v>19417.25</v>
      </c>
    </row>
    <row r="83" spans="1:4" ht="15.75" thickBot="1">
      <c r="A83" s="41" t="s">
        <v>457</v>
      </c>
      <c r="B83" s="42" t="s">
        <v>65</v>
      </c>
      <c r="C83" s="43" t="s">
        <v>30</v>
      </c>
      <c r="D83" s="44">
        <v>96443.79</v>
      </c>
    </row>
    <row r="84" spans="1:4" ht="15.75" thickBot="1">
      <c r="A84" s="41" t="s">
        <v>458</v>
      </c>
      <c r="B84" s="42" t="s">
        <v>66</v>
      </c>
      <c r="C84" s="43" t="s">
        <v>30</v>
      </c>
      <c r="D84" s="44">
        <v>90360.24</v>
      </c>
    </row>
    <row r="85" spans="1:4" ht="26.25" thickBot="1">
      <c r="A85" s="41" t="s">
        <v>459</v>
      </c>
      <c r="B85" s="42" t="s">
        <v>67</v>
      </c>
      <c r="C85" s="43" t="s">
        <v>30</v>
      </c>
      <c r="D85" s="44">
        <v>0</v>
      </c>
    </row>
    <row r="86" spans="1:4" ht="26.25" thickBot="1">
      <c r="A86" s="41" t="s">
        <v>460</v>
      </c>
      <c r="B86" s="42" t="s">
        <v>68</v>
      </c>
      <c r="C86" s="43" t="s">
        <v>30</v>
      </c>
      <c r="D86" s="44">
        <v>0</v>
      </c>
    </row>
    <row r="87" spans="1:4" ht="26.25" thickBot="1">
      <c r="A87" s="41" t="s">
        <v>449</v>
      </c>
      <c r="B87" s="42" t="s">
        <v>31</v>
      </c>
      <c r="C87" s="43" t="s">
        <v>6</v>
      </c>
      <c r="D87" s="44" t="s">
        <v>462</v>
      </c>
    </row>
    <row r="88" spans="1:4" ht="15.75" thickBot="1">
      <c r="A88" s="41" t="s">
        <v>451</v>
      </c>
      <c r="B88" s="42" t="s">
        <v>28</v>
      </c>
      <c r="C88" s="43" t="s">
        <v>6</v>
      </c>
      <c r="D88" s="44" t="s">
        <v>463</v>
      </c>
    </row>
    <row r="89" spans="1:4" ht="15.75" thickBot="1">
      <c r="A89" s="41" t="s">
        <v>453</v>
      </c>
      <c r="B89" s="42" t="s">
        <v>60</v>
      </c>
      <c r="C89" s="43" t="s">
        <v>61</v>
      </c>
      <c r="D89" s="44">
        <v>134166.39996800001</v>
      </c>
    </row>
    <row r="90" spans="1:4" ht="15.75" thickBot="1">
      <c r="A90" s="41" t="s">
        <v>454</v>
      </c>
      <c r="B90" s="42" t="s">
        <v>62</v>
      </c>
      <c r="C90" s="43" t="s">
        <v>30</v>
      </c>
      <c r="D90" s="44">
        <v>392747.33</v>
      </c>
    </row>
    <row r="91" spans="1:4" ht="15.75" thickBot="1">
      <c r="A91" s="41" t="s">
        <v>455</v>
      </c>
      <c r="B91" s="42" t="s">
        <v>63</v>
      </c>
      <c r="C91" s="43" t="s">
        <v>30</v>
      </c>
      <c r="D91" s="44">
        <v>129116.94</v>
      </c>
    </row>
    <row r="92" spans="1:4" ht="15.75" thickBot="1">
      <c r="A92" s="41" t="s">
        <v>456</v>
      </c>
      <c r="B92" s="42" t="s">
        <v>64</v>
      </c>
      <c r="C92" s="43" t="s">
        <v>30</v>
      </c>
      <c r="D92" s="44">
        <v>355696.56</v>
      </c>
    </row>
    <row r="93" spans="1:4" ht="15.75" thickBot="1">
      <c r="A93" s="41" t="s">
        <v>457</v>
      </c>
      <c r="B93" s="42" t="s">
        <v>65</v>
      </c>
      <c r="C93" s="43" t="s">
        <v>30</v>
      </c>
      <c r="D93" s="44">
        <v>392747.33</v>
      </c>
    </row>
    <row r="94" spans="1:4" ht="15.75" thickBot="1">
      <c r="A94" s="41" t="s">
        <v>458</v>
      </c>
      <c r="B94" s="42" t="s">
        <v>66</v>
      </c>
      <c r="C94" s="43" t="s">
        <v>30</v>
      </c>
      <c r="D94" s="44">
        <v>129116.94</v>
      </c>
    </row>
    <row r="95" spans="1:4" ht="26.25" thickBot="1">
      <c r="A95" s="41" t="s">
        <v>459</v>
      </c>
      <c r="B95" s="42" t="s">
        <v>67</v>
      </c>
      <c r="C95" s="43" t="s">
        <v>30</v>
      </c>
      <c r="D95" s="44">
        <v>0</v>
      </c>
    </row>
    <row r="96" spans="1:4" ht="26.25" thickBot="1">
      <c r="A96" s="41" t="s">
        <v>460</v>
      </c>
      <c r="B96" s="42" t="s">
        <v>68</v>
      </c>
      <c r="C96" s="43" t="s">
        <v>30</v>
      </c>
      <c r="D96" s="44">
        <v>0</v>
      </c>
    </row>
    <row r="97" spans="1:4" ht="15.75" thickBot="1">
      <c r="A97" s="41" t="s">
        <v>449</v>
      </c>
      <c r="B97" s="42" t="s">
        <v>31</v>
      </c>
      <c r="C97" s="43" t="s">
        <v>6</v>
      </c>
      <c r="D97" s="44" t="s">
        <v>464</v>
      </c>
    </row>
    <row r="98" spans="1:4" ht="15.75" thickBot="1">
      <c r="A98" s="41" t="s">
        <v>451</v>
      </c>
      <c r="B98" s="42" t="s">
        <v>28</v>
      </c>
      <c r="C98" s="43" t="s">
        <v>6</v>
      </c>
      <c r="D98" s="44" t="s">
        <v>452</v>
      </c>
    </row>
    <row r="99" spans="1:4" ht="15.75" thickBot="1">
      <c r="A99" s="41" t="s">
        <v>453</v>
      </c>
      <c r="B99" s="42" t="s">
        <v>60</v>
      </c>
      <c r="C99" s="43" t="s">
        <v>61</v>
      </c>
      <c r="D99" s="44">
        <v>4811.8453010000003</v>
      </c>
    </row>
    <row r="100" spans="1:4" ht="15.75" thickBot="1">
      <c r="A100" s="41" t="s">
        <v>454</v>
      </c>
      <c r="B100" s="42" t="s">
        <v>62</v>
      </c>
      <c r="C100" s="43" t="s">
        <v>30</v>
      </c>
      <c r="D100" s="44">
        <v>58893.65</v>
      </c>
    </row>
    <row r="101" spans="1:4" ht="15.75" thickBot="1">
      <c r="A101" s="41" t="s">
        <v>455</v>
      </c>
      <c r="B101" s="42" t="s">
        <v>63</v>
      </c>
      <c r="C101" s="43" t="s">
        <v>30</v>
      </c>
      <c r="D101" s="44">
        <v>46175.85</v>
      </c>
    </row>
    <row r="102" spans="1:4" ht="15.75" thickBot="1">
      <c r="A102" s="41" t="s">
        <v>456</v>
      </c>
      <c r="B102" s="42" t="s">
        <v>64</v>
      </c>
      <c r="C102" s="43" t="s">
        <v>30</v>
      </c>
      <c r="D102" s="44">
        <v>16765.79</v>
      </c>
    </row>
    <row r="103" spans="1:4" ht="15.75" thickBot="1">
      <c r="A103" s="41" t="s">
        <v>457</v>
      </c>
      <c r="B103" s="42" t="s">
        <v>65</v>
      </c>
      <c r="C103" s="43" t="s">
        <v>30</v>
      </c>
      <c r="D103" s="44">
        <v>58893.65</v>
      </c>
    </row>
    <row r="104" spans="1:4" ht="15.75" thickBot="1">
      <c r="A104" s="41" t="s">
        <v>458</v>
      </c>
      <c r="B104" s="42" t="s">
        <v>66</v>
      </c>
      <c r="C104" s="43" t="s">
        <v>30</v>
      </c>
      <c r="D104" s="44">
        <v>46175.85</v>
      </c>
    </row>
    <row r="105" spans="1:4" ht="26.25" thickBot="1">
      <c r="A105" s="41" t="s">
        <v>459</v>
      </c>
      <c r="B105" s="42" t="s">
        <v>67</v>
      </c>
      <c r="C105" s="43" t="s">
        <v>30</v>
      </c>
      <c r="D105" s="44">
        <v>0</v>
      </c>
    </row>
    <row r="106" spans="1:4" ht="26.25" thickBot="1">
      <c r="A106" s="41" t="s">
        <v>460</v>
      </c>
      <c r="B106" s="42" t="s">
        <v>68</v>
      </c>
      <c r="C106" s="43" t="s">
        <v>30</v>
      </c>
      <c r="D106" s="44">
        <v>0</v>
      </c>
    </row>
    <row r="107" spans="1:4" ht="15.75" thickBot="1">
      <c r="A107" s="41" t="s">
        <v>449</v>
      </c>
      <c r="B107" s="42" t="s">
        <v>31</v>
      </c>
      <c r="C107" s="43" t="s">
        <v>6</v>
      </c>
      <c r="D107" s="44" t="s">
        <v>465</v>
      </c>
    </row>
    <row r="108" spans="1:4" ht="15.75" thickBot="1">
      <c r="A108" s="41" t="s">
        <v>451</v>
      </c>
      <c r="B108" s="42" t="s">
        <v>28</v>
      </c>
      <c r="C108" s="43" t="s">
        <v>6</v>
      </c>
      <c r="D108" s="44" t="s">
        <v>292</v>
      </c>
    </row>
    <row r="109" spans="1:4" ht="15.75" thickBot="1">
      <c r="A109" s="41" t="s">
        <v>453</v>
      </c>
      <c r="B109" s="42" t="s">
        <v>60</v>
      </c>
      <c r="C109" s="43" t="s">
        <v>61</v>
      </c>
      <c r="D109" s="44">
        <v>352.76904000000002</v>
      </c>
    </row>
    <row r="110" spans="1:4" ht="15.75" thickBot="1">
      <c r="A110" s="41" t="s">
        <v>454</v>
      </c>
      <c r="B110" s="42" t="s">
        <v>62</v>
      </c>
      <c r="C110" s="43" t="s">
        <v>30</v>
      </c>
      <c r="D110" s="44">
        <v>400629.24</v>
      </c>
    </row>
    <row r="111" spans="1:4" ht="15.75" thickBot="1">
      <c r="A111" s="41" t="s">
        <v>455</v>
      </c>
      <c r="B111" s="42" t="s">
        <v>63</v>
      </c>
      <c r="C111" s="43" t="s">
        <v>30</v>
      </c>
      <c r="D111" s="44">
        <v>279036.99</v>
      </c>
    </row>
    <row r="112" spans="1:4" ht="15.75" thickBot="1">
      <c r="A112" s="41" t="s">
        <v>456</v>
      </c>
      <c r="B112" s="42" t="s">
        <v>64</v>
      </c>
      <c r="C112" s="43" t="s">
        <v>30</v>
      </c>
      <c r="D112" s="44">
        <v>125159.43</v>
      </c>
    </row>
    <row r="113" spans="1:4" ht="15.75" thickBot="1">
      <c r="A113" s="41" t="s">
        <v>457</v>
      </c>
      <c r="B113" s="42" t="s">
        <v>65</v>
      </c>
      <c r="C113" s="43" t="s">
        <v>30</v>
      </c>
      <c r="D113" s="44">
        <v>400629.24</v>
      </c>
    </row>
    <row r="114" spans="1:4" ht="15.75" thickBot="1">
      <c r="A114" s="41" t="s">
        <v>458</v>
      </c>
      <c r="B114" s="42" t="s">
        <v>66</v>
      </c>
      <c r="C114" s="43" t="s">
        <v>30</v>
      </c>
      <c r="D114" s="44">
        <v>279036.99</v>
      </c>
    </row>
    <row r="115" spans="1:4" ht="26.25" thickBot="1">
      <c r="A115" s="41" t="s">
        <v>459</v>
      </c>
      <c r="B115" s="42" t="s">
        <v>67</v>
      </c>
      <c r="C115" s="43" t="s">
        <v>30</v>
      </c>
      <c r="D115" s="44">
        <v>0</v>
      </c>
    </row>
    <row r="116" spans="1:4" ht="26.25" thickBot="1">
      <c r="A116" s="41" t="s">
        <v>460</v>
      </c>
      <c r="B116" s="42" t="s">
        <v>68</v>
      </c>
      <c r="C116" s="43" t="s">
        <v>30</v>
      </c>
      <c r="D116" s="44">
        <v>0</v>
      </c>
    </row>
    <row r="117" spans="1:4" ht="15.75" thickBot="1">
      <c r="A117" s="60" t="s">
        <v>69</v>
      </c>
      <c r="B117" s="61"/>
      <c r="C117" s="61"/>
      <c r="D117" s="62"/>
    </row>
    <row r="118" spans="1:4" ht="15.75" thickBot="1">
      <c r="A118" s="41" t="s">
        <v>466</v>
      </c>
      <c r="B118" s="42" t="s">
        <v>52</v>
      </c>
      <c r="C118" s="43" t="s">
        <v>16</v>
      </c>
      <c r="D118" s="44">
        <v>0</v>
      </c>
    </row>
    <row r="119" spans="1:4" ht="15.75" thickBot="1">
      <c r="A119" s="41" t="s">
        <v>467</v>
      </c>
      <c r="B119" s="42" t="s">
        <v>53</v>
      </c>
      <c r="C119" s="43" t="s">
        <v>16</v>
      </c>
      <c r="D119" s="44">
        <v>0</v>
      </c>
    </row>
    <row r="120" spans="1:4" ht="15.75" thickBot="1">
      <c r="A120" s="41" t="s">
        <v>468</v>
      </c>
      <c r="B120" s="42" t="s">
        <v>54</v>
      </c>
      <c r="C120" s="43" t="s">
        <v>6</v>
      </c>
      <c r="D120" s="44">
        <v>0</v>
      </c>
    </row>
    <row r="121" spans="1:4" ht="15.75" thickBot="1">
      <c r="A121" s="41" t="s">
        <v>469</v>
      </c>
      <c r="B121" s="42" t="s">
        <v>55</v>
      </c>
      <c r="C121" s="43" t="s">
        <v>30</v>
      </c>
      <c r="D121" s="44">
        <v>0</v>
      </c>
    </row>
    <row r="122" spans="1:4" ht="15.75" thickBot="1">
      <c r="A122" s="60" t="s">
        <v>470</v>
      </c>
      <c r="B122" s="61"/>
      <c r="C122" s="61"/>
      <c r="D122" s="62"/>
    </row>
    <row r="123" spans="1:4" ht="15.75" thickBot="1">
      <c r="A123" s="41" t="s">
        <v>471</v>
      </c>
      <c r="B123" s="42" t="s">
        <v>70</v>
      </c>
      <c r="C123" s="43" t="s">
        <v>16</v>
      </c>
      <c r="D123" s="44">
        <v>0</v>
      </c>
    </row>
    <row r="124" spans="1:4" ht="15.75" thickBot="1">
      <c r="A124" s="41" t="s">
        <v>472</v>
      </c>
      <c r="B124" s="42" t="s">
        <v>71</v>
      </c>
      <c r="C124" s="43" t="s">
        <v>72</v>
      </c>
      <c r="D124" s="44">
        <v>0</v>
      </c>
    </row>
    <row r="125" spans="1:4" ht="26.25" thickBot="1">
      <c r="A125" s="41" t="s">
        <v>473</v>
      </c>
      <c r="B125" s="42" t="s">
        <v>73</v>
      </c>
      <c r="C125" s="43" t="s">
        <v>30</v>
      </c>
      <c r="D125" s="44">
        <v>0</v>
      </c>
    </row>
  </sheetData>
  <mergeCells count="13">
    <mergeCell ref="A117:D117"/>
    <mergeCell ref="A122:D122"/>
    <mergeCell ref="A1:D1"/>
    <mergeCell ref="A2:D2"/>
    <mergeCell ref="A3:D3"/>
    <mergeCell ref="A9:D9"/>
    <mergeCell ref="A27:D27"/>
    <mergeCell ref="A28:D28"/>
    <mergeCell ref="A29:D29"/>
    <mergeCell ref="A41:D41"/>
    <mergeCell ref="A54:D54"/>
    <mergeCell ref="A59:D59"/>
    <mergeCell ref="A66:D66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1" t="s">
        <v>74</v>
      </c>
      <c r="B1" s="81"/>
      <c r="C1" s="81"/>
    </row>
    <row r="2" spans="1:3" ht="15.75" customHeight="1">
      <c r="A2" s="81"/>
      <c r="B2" s="81"/>
      <c r="C2" s="81"/>
    </row>
    <row r="3" spans="1:3" ht="15.75">
      <c r="A3" s="5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82" t="s">
        <v>369</v>
      </c>
      <c r="B301" s="82"/>
      <c r="C301" s="82"/>
    </row>
    <row r="302" spans="1:3" ht="15.75" customHeight="1">
      <c r="A302" s="64"/>
      <c r="B302" s="64"/>
      <c r="C302" s="64"/>
    </row>
    <row r="303" spans="1:3" ht="15.75" customHeight="1" thickBot="1">
      <c r="A303" s="83"/>
      <c r="B303" s="83"/>
      <c r="C303" s="83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2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2016-04-01T09:46:34Z</cp:lastPrinted>
  <dcterms:created xsi:type="dcterms:W3CDTF">2014-12-15T06:48:03Z</dcterms:created>
  <dcterms:modified xsi:type="dcterms:W3CDTF">2017-03-17T04:36:36Z</dcterms:modified>
</cp:coreProperties>
</file>