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D83" i="1" l="1"/>
  <c r="C56" i="1"/>
  <c r="C34" i="1"/>
  <c r="C8" i="1"/>
  <c r="C83" i="1" l="1"/>
  <c r="D84" i="1"/>
  <c r="D85" i="1" s="1"/>
  <c r="C84" i="1" l="1"/>
  <c r="C85" i="1" s="1"/>
</calcChain>
</file>

<file path=xl/sharedStrings.xml><?xml version="1.0" encoding="utf-8"?>
<sst xmlns="http://schemas.openxmlformats.org/spreadsheetml/2006/main" count="92" uniqueCount="89">
  <si>
    <t>Приложение № 2
к договору управления многоквартирным домом</t>
  </si>
  <si>
    <t>№ ______________________</t>
  </si>
  <si>
    <t>от ______________________ 2014 г.</t>
  </si>
  <si>
    <t>ПЕРЕЧЕНЬ</t>
  </si>
  <si>
    <t>обязательных работ и услуг по содержанию и ремонту общего имущества собственников помещений в многоквартирном доме</t>
  </si>
  <si>
    <t xml:space="preserve">                                                  по ул. Чайковского 16/1</t>
  </si>
  <si>
    <r>
      <t>Наименование работ и услуг</t>
    </r>
    <r>
      <rPr>
        <sz val="10"/>
        <rFont val="Times New Roman"/>
        <family val="1"/>
        <charset val="204"/>
      </rPr>
      <t xml:space="preserve">
Периодичность выполнения работ и оказания услуг</t>
    </r>
  </si>
  <si>
    <t>Годовая плата, руб.</t>
  </si>
  <si>
    <t>Стоимость на 1 м2 общей площади в месяц</t>
  </si>
  <si>
    <t>I. 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полов) многоквартирных домов</t>
  </si>
  <si>
    <t>Плановые осмотры с устранением мелких неисправностей - 1 раз в год. Ремонт по мере необходимости на основании дефектных ведомостей</t>
  </si>
  <si>
    <t>1. ФУНДАМЕНТ</t>
  </si>
  <si>
    <t>Проверка технического состояния видимых частей конструкций с выявлением: признаков неравномерных осадок фундаментов; коррозии арматуры, расслаивания, трещин, выпучивания, отклонения от вертикали; при выявлении нарушений - разработка контрольных шурфов в местах обнаружения дефектов, детальное обследование и составление плана мероприятий по устранению причин нарушения и восстановлению эксплуатационных свойств конструкций; проверка состояния гидроизоляции фундаментов и систем водоотвода фундамента. При выявлении нарушений - восстановление их работоспособности; Ремонт просевшей отмостки</t>
  </si>
  <si>
    <t>2. ПОДВАЛ</t>
  </si>
  <si>
    <t>Проверка температурно-влажностного режима подвальных помещений и при выявлении нарушений устранение причин его нарушения;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требованиями; контроль за состоянием дверей подвалов и технических подполий, запорных устройств на них. Устранение выявленных неисправностей.</t>
  </si>
  <si>
    <t>3. СТЕНЫ</t>
  </si>
  <si>
    <t>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устройств; в случае выявления повреждений и нарушений - составление плана мероприятий по инструментальному обследованию стен, восстановлению проектных условий их эксплуатации и его выполнение.</t>
  </si>
  <si>
    <t>4. ПЕРЕКРЫТИЯ</t>
  </si>
  <si>
    <t>Выявление нарушений условий эксплуатации, несанкционированных изменений конструктивного решения, выявления прогибов, трещин и колебаний;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плит;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настила; проверка состояния утеплителя, гидроизоляции и звукоизоляции, адгезии отделочных слоев к конструкциям перекрытия (покрытия);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</si>
  <si>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5. БАЛКИ, ПЕРЕКРЫТИЯ</t>
  </si>
  <si>
    <t>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трещин;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покрытий;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покрытий;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</si>
  <si>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6. КРЫШИ</t>
  </si>
  <si>
    <t>Проверка кровли на отсутствие протечек;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водостока;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крышах; проверка температурно-влажностного режима и воздухообмена на чердаке; контроль состояния оборудования или устройств, предотвращающих образование наледи и сосулек;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покрытий; проверка и при необходимости очистка кровли и водоотводящих устройств от мусора, грязи и наледи, препятствующих стоку дождевых и талых вод; проверка и при необходимости очистка кровли от скопления снега и наледи;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составами;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деталей; при выявлении нарушений, приводящих к протечкам, - незамедлительное их устранение. В остальных случаях - разработка плана восстановительных работ (при необходимости), проведение восстановительных работ.</t>
  </si>
  <si>
    <t>7. ЛЕСТНИЦЫ</t>
  </si>
  <si>
    <t>Выявление деформации и повреждений в несущих конструкциях, надежности крепления ограждений, выбоин и сколов в ступенях;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лестницами; при выявлении повреждений и нарушений - разработка плана восстановительных работ (при необходимости), проведение восстановительных работ</t>
  </si>
  <si>
    <t>8. ФАСАД</t>
  </si>
  <si>
    <t>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водостоков; контроль состояния и работоспособности подсветки входов в подъезды; выявление нарушений и эксплуатационных качеств несущих конструкций, гидроизоляции, элементов металлических ограждений на козырьках; контроль состояния и восстановление или замена отдельных элементов крылец и зонтов над входами в здание, в подвалы;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(остановы);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</si>
  <si>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9. ПЕРЕГОРОДКИ</t>
  </si>
  <si>
    <t>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трубопроводов; проверка звукоизоляции и огнезащиты;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</si>
  <si>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10. ВНУТРЕННЯЯ ОТДЕЛКА</t>
  </si>
  <si>
    <t>Проверка состояния внутренней отделки. При наличии угрозы обрушения отделочных слоев или нарушения защитных свойств отделки по отношению к несущим конструкциям и инженерному оборудованию - устранение выявленных нарушений. Ремонт подъезда</t>
  </si>
  <si>
    <t>11. ПОЛЫ</t>
  </si>
  <si>
    <t>Проверка состояния основания, поверхностного слоя и работоспособности системы вентиляции (для деревянных полов);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</si>
  <si>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12. ОКНА, ДВЕРИ</t>
  </si>
  <si>
    <t>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доме; при выявлении нарушений в отопительный период - незамедлительный ремонт. В остальных случаях - разработка плана восстановительных работ (при необходимости), проведение восстановительных работ.</t>
  </si>
  <si>
    <t>II. Работы, необходимые для надлежащего содержания оборудования и систем инженерно-технического обеспечения, входящих в состав общего имущества в многоквартирном доме</t>
  </si>
  <si>
    <t>13. МУСОРОПРОВОД</t>
  </si>
  <si>
    <t>Проверка технического состояния и работоспособности элементов мусоропровода; при выявлении засоров - незамедлительное их устранение; чистка, промывка и дезинфекция загрузочных клапанов стволов мусоропроводов, мусоросборной камеры и ее оборудования; при выявлении повреждений и нарушений - разработка плана восстановительных работ (при необходимости), проведение восстановительных работ.проверка технического состояния и работоспособности элементов мусоропровода; при выявлении засоров - незамедлительное их устранение; чистка, промывка и дезинфекция загрузочных клапанов стволов мусоропроводов, мусоросборной камеры и ее оборудования; при выявлении повреждений и нарушений - разработка плана восстановительных работ (при необходимости), проведение восстановительных работ.устранение неплотностей в вентиляционных каналах и шахтах, устранение засоров в каналах, устранение неисправностей зонтов над шахтами, замена дефективных вытяжных решеток и их креплений; проверка исправности; контроль состояния и восстановление антикоррозионной окраски металлических вытяжных каналов, труб, поддонов и дефлекторов;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</si>
  <si>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Плановые осмотры с устранением мелких неисправностей - 1 раз в год. Ремонт по мере необходимости на основании дефектных ведомостей.</t>
  </si>
  <si>
    <t>14. ВЕНТИЛЯЦИЯ</t>
  </si>
  <si>
    <t>Проверка утепления теплых чердаков, плотности закрытия входов на них; устранение неплотностей в вентиляционных каналах и шахтах, устранение засоров в каналах, устранение неисправностей зонтов над шахтами, замена дефективных вытяжных решеток и их креплений; проверка исправности; контроль состояния и восстановление антикоррозионной окраски металлических вытяжных каналов, труб, поддонов и дефлекторов;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</si>
  <si>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15. ИНДИВИДУАЛЬНЫЕ ТЕПЛОВЫЕ ПУНКТЫ</t>
  </si>
  <si>
    <r>
      <t xml:space="preserve">Проверка исправности и работоспособности оборудования, выполнение наладочных и ремонтных работ на индивидуальных тепловых пунктах в многоквартирных домах; </t>
    </r>
    <r>
      <rPr>
        <b/>
        <sz val="8"/>
        <rFont val="Times New Roman"/>
        <family val="1"/>
        <charset val="204"/>
      </rPr>
      <t>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  </r>
    <r>
      <rPr>
        <sz val="8"/>
        <rFont val="Times New Roman"/>
        <family val="1"/>
        <charset val="204"/>
      </rPr>
      <t>; гидравлические и тепловые испытания оборудования тепловых пунктов.</t>
    </r>
  </si>
  <si>
    <t>16. СИСТЕМЫ ВОДОСНАБЖЕНИЯ (ХОЛОДНОГО И ГОРЯЧЕГО), ОТОПЛЕНИЯ, ВОДООТВЕДЕНИЯ</t>
  </si>
  <si>
    <r>
      <t xml:space="preserve">Проверка исправности, работоспособности, регулировка и техническое обслуживание насосов, запорной арматуры,  элементов, скрытых от постоянного наблюдения (разводящих трубопроводов и оборудования на чердаках, в подвалах и каналах); </t>
    </r>
    <r>
      <rPr>
        <b/>
        <sz val="8"/>
        <rFont val="Times New Roman"/>
        <family val="1"/>
        <charset val="204"/>
      </rPr>
      <t>постоянный контроль параметров теплоносителя и воды (давления, температуры, расхода) и</t>
    </r>
    <r>
      <rPr>
        <sz val="8"/>
        <rFont val="Times New Roman"/>
        <family val="1"/>
        <charset val="204"/>
      </rPr>
      <t xml:space="preserve"> </t>
    </r>
    <r>
      <rPr>
        <b/>
        <sz val="8"/>
        <rFont val="Times New Roman"/>
        <family val="1"/>
        <charset val="204"/>
      </rPr>
      <t>незамедлительное принятие мер к восстановлению требуемых параметров отопления и водоснабжения и герметичности систем</t>
    </r>
    <r>
      <rPr>
        <sz val="8"/>
        <rFont val="Times New Roman"/>
        <family val="1"/>
        <charset val="204"/>
      </rPr>
      <t>;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доме; контроль состояния и незамедлительное восстановление герметичности участков трубопроводов и соединительных элементов в случае их разгерметизации; контроль состояния и восстановление исправности элементов внутренней канализации, канализационных вытяжек; промывка участков водопровода после выполнения ремонтно-строительных работ на водопроводе.</t>
    </r>
  </si>
  <si>
    <t>Плановые осмотры с устранением мелких неисправностей 2 раза в год. Ремонт по мере необходимости на основании дефектных ведомостей.</t>
  </si>
  <si>
    <t>17. СОДЕРЖАНИЕ ТЕПЛОСНАБЖЕНИЯ (ОТОПЛЕНИЕ, ГВС)</t>
  </si>
  <si>
    <t>Испытания на прочность и плотность (гидравлические испытания) узлов ввода и систем отопления, промывка и регулировка систем отопления; удаление воздуха из системы отопления; промывка централизованных систем теплоснабжения для удаления накипно-коррозионных отложений.</t>
  </si>
  <si>
    <t>18. СОДЕРЖАНИЕ ЭЛЕКТРОСНАБЖЕНИЯ</t>
  </si>
  <si>
    <t>Проверка заземления оболочки электрокабеля, замеры сопротивления изоляции проводов, трубопроводов и восстановление цепей заземления по результатам проверки; проверка и обеспечение работоспособности устройств защитного отключения; техническое обслуживание и ремонт силовых и осветительных установок, тепловых пунктов, внутридомовых электросетей, очистка клемм и соединений в групповых щитках и распределительных шкафах, наладка электрооборудования.</t>
  </si>
  <si>
    <t>Плановые осмотры с устранением мелких неисправностей - 2 раз в год. Ремонт по мере необходимости на основании дефектных ведомостей.</t>
  </si>
  <si>
    <t>19. СОДЕРЖАНИЕ И РЕМОНТ ЛИФТА</t>
  </si>
  <si>
    <t>Обеспечение диспетчерской связи с кабиной лифта; обеспечение проведения осмотров, технического обслуживания и ремонт лифта (лифтов); обеспечение проведения аварийного обслуживания лифта (лифтов); обеспечение проведения технического освидетельствования лифта (лифтов), в том числе после замены элементов оборудования.</t>
  </si>
  <si>
    <t>согласно договору</t>
  </si>
  <si>
    <t>III. Работы и услуги по содержанию иного общего имущества в многоквартирном доме</t>
  </si>
  <si>
    <t>САНИТАРНОЕ СОДЕРЖАНИЕ МЕСТ ОБЩЕГО ПОЛЬЗОВАНИЯ</t>
  </si>
  <si>
    <t xml:space="preserve">20. Работы по содержанию помещений, входящих в состав общего имущества в многоквартирном доме: </t>
  </si>
  <si>
    <t xml:space="preserve">сухая и влажная уборка тамбуров, лестничных площадок и маршей, пандусов - 5 раза в неделю 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</si>
  <si>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- 1 раз в месяц</t>
  </si>
  <si>
    <t>мытье окон - 1 раза в год</t>
  </si>
  <si>
    <t>очистка систем защиты от грязи (металлических решеток, приямков) - 1 раз в неделю</t>
  </si>
  <si>
    <t>проведение дератизации и дезинсекции помещений, входящих в состав общего имущества в многоквартирном доме - 1 раз в год</t>
  </si>
  <si>
    <t>СОДЕРЖАНИЕ ЗЕМЕЛЬНОГО УЧАСТКА -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- придомовая территория),</t>
  </si>
  <si>
    <t xml:space="preserve">21.  В холодный период года: </t>
  </si>
  <si>
    <t>сдвигание свежевыпавшего снега и очистка придомовой территории от снега и льда при наличии колейности свыше 5 см; очистка придомовой территории от снега наносного происхождения (или подметание такой территории, свободной от снежного покрова); очистка придомовой территории от наледи и льда; очистка от мусора урн, установленных возле подъездов, уборка контейнерных площадок; уборка крыльца и площадки перед входом в подъезд.</t>
  </si>
  <si>
    <t>по мере необходимости. Начало работ не позднее 3 часов после начала снегопада</t>
  </si>
  <si>
    <t xml:space="preserve">22. В теплый период года: </t>
  </si>
  <si>
    <t>подметание и уборка придомовой территории - 5 раз в неделю</t>
  </si>
  <si>
    <t>очистка от мусора и промывка урн, уборка контейнерных площадок - по мере заполнения</t>
  </si>
  <si>
    <t>уборка и выкашивание газонов - 2 раза в летний период</t>
  </si>
  <si>
    <t>уборка крыльца и площадки перед входом в подъезд - по мере необходимости</t>
  </si>
  <si>
    <t>очистка металлической решетки и приямка - по мере необходимости</t>
  </si>
  <si>
    <r>
      <t>23. Незамедлительный вывоз твердых бытовых отходов при накоплении более 2,5 куб. метров;</t>
    </r>
    <r>
      <rPr>
        <b/>
        <strike/>
        <sz val="10"/>
        <rFont val="Times New Roman"/>
        <family val="1"/>
        <charset val="204"/>
      </rPr>
      <t xml:space="preserve"> </t>
    </r>
    <r>
      <rPr>
        <b/>
        <sz val="10"/>
        <rFont val="Times New Roman"/>
        <family val="1"/>
        <charset val="204"/>
      </rPr>
      <t>организация мест накопления бытовых отходов.</t>
    </r>
  </si>
  <si>
    <t>согласно договору по графику вывоза</t>
  </si>
  <si>
    <r>
      <t>24. Работы по обеспечению требований пожарной безопасности –  осмотры и обеспечение работоспособного состояния пожарных лестниц, лазов, проходов, выходов, систем аварийного освещения:</t>
    </r>
    <r>
      <rPr>
        <sz val="10"/>
        <rFont val="Times New Roman"/>
        <family val="1"/>
        <charset val="204"/>
      </rPr>
      <t xml:space="preserve"> ежемесячно</t>
    </r>
  </si>
  <si>
    <t>25.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населения.</t>
  </si>
  <si>
    <t>постоянно на системах водоснабжения, теплоснабжения, газоснабжения, канализации, энергоснабжения</t>
  </si>
  <si>
    <t xml:space="preserve">IV. Дополнительные работы и услуги </t>
  </si>
  <si>
    <t>покос травы дополнительно в июне, июле, августе, сентябре 2014 года, на сумму 30000 (тридцать тысяч) руб.</t>
  </si>
  <si>
    <t>посадка зеленых насаждений в сентябре 2014 года, на сумму 100000 (сто тысяч) руб.</t>
  </si>
  <si>
    <t>установка видио наблюдения в 1-м, 2-м подъезде и в лифтовых кабинах ноябрь, декабрь 2014 года, на сумму 200000 (двести тысяч) руб.</t>
  </si>
  <si>
    <t>ИТОГО</t>
  </si>
  <si>
    <t>Управленческие расходы</t>
  </si>
  <si>
    <t>ВСЕГО</t>
  </si>
  <si>
    <t>Собственник</t>
  </si>
  <si>
    <t>Управляющая организация</t>
  </si>
  <si>
    <t>_____________________________</t>
  </si>
  <si>
    <t>Днепровский Д.А.</t>
  </si>
  <si>
    <t>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</si>
</sst>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u/>
      <sz val="10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b/>
      <sz val="9"/>
      <name val="Times New Roman"/>
      <family val="1"/>
      <charset val="204"/>
    </font>
    <font>
      <b/>
      <strike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2" borderId="0" xfId="0" applyFont="1" applyFill="1" applyAlignment="1">
      <alignment wrapText="1"/>
    </xf>
    <xf numFmtId="0" fontId="1" fillId="0" borderId="0" xfId="0" applyFont="1" applyFill="1" applyAlignment="1">
      <alignment wrapText="1"/>
    </xf>
    <xf numFmtId="0" fontId="3" fillId="2" borderId="1" xfId="0" applyFont="1" applyFill="1" applyBorder="1" applyAlignment="1">
      <alignment horizontal="center"/>
    </xf>
    <xf numFmtId="0" fontId="2" fillId="0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 wrapText="1"/>
    </xf>
    <xf numFmtId="0" fontId="4" fillId="0" borderId="2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horizontal="center" vertical="top" wrapText="1"/>
    </xf>
    <xf numFmtId="0" fontId="1" fillId="0" borderId="0" xfId="0" applyFont="1" applyFill="1" applyAlignment="1">
      <alignment horizontal="center" vertical="top" wrapText="1"/>
    </xf>
    <xf numFmtId="0" fontId="2" fillId="0" borderId="2" xfId="0" applyFont="1" applyFill="1" applyBorder="1" applyAlignment="1">
      <alignment wrapText="1"/>
    </xf>
    <xf numFmtId="0" fontId="2" fillId="0" borderId="0" xfId="0" applyFont="1" applyFill="1" applyBorder="1" applyAlignment="1">
      <alignment vertical="center" wrapText="1"/>
    </xf>
    <xf numFmtId="2" fontId="2" fillId="0" borderId="2" xfId="0" applyNumberFormat="1" applyFont="1" applyFill="1" applyBorder="1" applyAlignment="1">
      <alignment vertical="center" wrapText="1"/>
    </xf>
    <xf numFmtId="0" fontId="0" fillId="0" borderId="0" xfId="0" applyFont="1" applyFill="1" applyBorder="1"/>
    <xf numFmtId="0" fontId="2" fillId="0" borderId="8" xfId="0" applyFont="1" applyFill="1" applyBorder="1" applyAlignment="1">
      <alignment wrapText="1"/>
    </xf>
    <xf numFmtId="0" fontId="2" fillId="0" borderId="2" xfId="0" applyFont="1" applyFill="1" applyBorder="1" applyAlignment="1">
      <alignment vertical="center" wrapText="1"/>
    </xf>
    <xf numFmtId="2" fontId="2" fillId="0" borderId="8" xfId="0" applyNumberFormat="1" applyFont="1" applyFill="1" applyBorder="1" applyAlignment="1">
      <alignment vertical="center" wrapText="1"/>
    </xf>
    <xf numFmtId="2" fontId="2" fillId="0" borderId="0" xfId="0" applyNumberFormat="1" applyFont="1" applyFill="1" applyBorder="1" applyAlignment="1">
      <alignment wrapText="1"/>
    </xf>
    <xf numFmtId="2" fontId="2" fillId="0" borderId="8" xfId="0" applyNumberFormat="1" applyFont="1" applyFill="1" applyBorder="1" applyAlignment="1">
      <alignment horizontal="center"/>
    </xf>
    <xf numFmtId="2" fontId="2" fillId="0" borderId="2" xfId="0" applyNumberFormat="1" applyFont="1" applyFill="1" applyBorder="1" applyAlignment="1">
      <alignment wrapText="1"/>
    </xf>
    <xf numFmtId="2" fontId="2" fillId="0" borderId="2" xfId="0" applyNumberFormat="1" applyFont="1" applyFill="1" applyBorder="1" applyAlignment="1">
      <alignment horizontal="center"/>
    </xf>
    <xf numFmtId="0" fontId="5" fillId="0" borderId="2" xfId="0" applyFont="1" applyFill="1" applyBorder="1" applyAlignment="1">
      <alignment wrapText="1"/>
    </xf>
    <xf numFmtId="0" fontId="2" fillId="0" borderId="0" xfId="0" applyFont="1" applyFill="1" applyBorder="1" applyAlignment="1">
      <alignment wrapText="1"/>
    </xf>
    <xf numFmtId="0" fontId="7" fillId="0" borderId="3" xfId="0" applyFont="1" applyFill="1" applyBorder="1" applyAlignment="1">
      <alignment vertical="top"/>
    </xf>
    <xf numFmtId="2" fontId="2" fillId="0" borderId="4" xfId="0" applyNumberFormat="1" applyFont="1" applyFill="1" applyBorder="1" applyAlignment="1">
      <alignment wrapText="1"/>
    </xf>
    <xf numFmtId="2" fontId="2" fillId="0" borderId="5" xfId="0" applyNumberFormat="1" applyFont="1" applyFill="1" applyBorder="1" applyAlignment="1">
      <alignment wrapText="1"/>
    </xf>
    <xf numFmtId="0" fontId="2" fillId="0" borderId="0" xfId="0" applyFont="1" applyFill="1" applyAlignment="1">
      <alignment wrapText="1"/>
    </xf>
    <xf numFmtId="0" fontId="6" fillId="0" borderId="9" xfId="0" applyFont="1" applyFill="1" applyBorder="1" applyAlignment="1">
      <alignment horizontal="justify"/>
    </xf>
    <xf numFmtId="0" fontId="6" fillId="0" borderId="1" xfId="0" applyFont="1" applyFill="1" applyBorder="1" applyAlignment="1">
      <alignment horizontal="justify"/>
    </xf>
    <xf numFmtId="0" fontId="6" fillId="0" borderId="10" xfId="0" applyFont="1" applyFill="1" applyBorder="1" applyAlignment="1">
      <alignment horizontal="justify"/>
    </xf>
    <xf numFmtId="0" fontId="6" fillId="0" borderId="6" xfId="0" applyFont="1" applyFill="1" applyBorder="1" applyAlignment="1">
      <alignment horizontal="left" wrapText="1" indent="1"/>
    </xf>
    <xf numFmtId="0" fontId="6" fillId="0" borderId="0" xfId="0" applyFont="1" applyFill="1" applyBorder="1" applyAlignment="1">
      <alignment horizontal="left" wrapText="1" indent="1"/>
    </xf>
    <xf numFmtId="0" fontId="6" fillId="0" borderId="7" xfId="0" applyFont="1" applyFill="1" applyBorder="1" applyAlignment="1">
      <alignment horizontal="left" wrapText="1" indent="1"/>
    </xf>
    <xf numFmtId="0" fontId="1" fillId="0" borderId="0" xfId="0" applyFont="1" applyFill="1" applyAlignment="1">
      <alignment horizontal="center" wrapText="1"/>
    </xf>
    <xf numFmtId="0" fontId="6" fillId="0" borderId="9" xfId="0" applyFont="1" applyFill="1" applyBorder="1" applyAlignment="1">
      <alignment horizontal="left" wrapText="1" indent="1"/>
    </xf>
    <xf numFmtId="0" fontId="6" fillId="0" borderId="1" xfId="0" applyFont="1" applyFill="1" applyBorder="1" applyAlignment="1">
      <alignment horizontal="left" wrapText="1" indent="1"/>
    </xf>
    <xf numFmtId="0" fontId="6" fillId="0" borderId="10" xfId="0" applyFont="1" applyFill="1" applyBorder="1" applyAlignment="1">
      <alignment horizontal="left" wrapText="1" indent="1"/>
    </xf>
    <xf numFmtId="0" fontId="2" fillId="0" borderId="3" xfId="0" applyFont="1" applyFill="1" applyBorder="1" applyAlignment="1">
      <alignment horizontal="justify"/>
    </xf>
    <xf numFmtId="0" fontId="2" fillId="0" borderId="4" xfId="0" applyFont="1" applyFill="1" applyBorder="1" applyAlignment="1">
      <alignment horizontal="justify"/>
    </xf>
    <xf numFmtId="0" fontId="2" fillId="0" borderId="5" xfId="0" applyFont="1" applyFill="1" applyBorder="1" applyAlignment="1">
      <alignment horizontal="justify"/>
    </xf>
    <xf numFmtId="0" fontId="2" fillId="0" borderId="11" xfId="0" applyFont="1" applyFill="1" applyBorder="1" applyAlignment="1">
      <alignment horizontal="justify"/>
    </xf>
    <xf numFmtId="0" fontId="2" fillId="0" borderId="12" xfId="0" applyFont="1" applyFill="1" applyBorder="1" applyAlignment="1">
      <alignment horizontal="justify"/>
    </xf>
    <xf numFmtId="0" fontId="2" fillId="0" borderId="13" xfId="0" applyFont="1" applyFill="1" applyBorder="1" applyAlignment="1">
      <alignment horizontal="justify"/>
    </xf>
    <xf numFmtId="0" fontId="6" fillId="0" borderId="6" xfId="0" applyNumberFormat="1" applyFont="1" applyFill="1" applyBorder="1" applyAlignment="1">
      <alignment horizontal="left" wrapText="1" indent="1"/>
    </xf>
    <xf numFmtId="0" fontId="6" fillId="0" borderId="0" xfId="0" applyNumberFormat="1" applyFont="1" applyFill="1" applyBorder="1" applyAlignment="1">
      <alignment horizontal="left" wrapText="1" indent="1"/>
    </xf>
    <xf numFmtId="0" fontId="6" fillId="0" borderId="7" xfId="0" applyNumberFormat="1" applyFont="1" applyFill="1" applyBorder="1" applyAlignment="1">
      <alignment horizontal="left" wrapText="1" indent="1"/>
    </xf>
    <xf numFmtId="0" fontId="6" fillId="0" borderId="6" xfId="0" applyFont="1" applyFill="1" applyBorder="1" applyAlignment="1">
      <alignment horizontal="justify" wrapText="1"/>
    </xf>
    <xf numFmtId="0" fontId="6" fillId="0" borderId="0" xfId="0" applyFont="1" applyFill="1" applyBorder="1" applyAlignment="1">
      <alignment horizontal="justify" wrapText="1"/>
    </xf>
    <xf numFmtId="0" fontId="6" fillId="0" borderId="7" xfId="0" applyFont="1" applyFill="1" applyBorder="1" applyAlignment="1">
      <alignment horizontal="justify" wrapText="1"/>
    </xf>
    <xf numFmtId="0" fontId="7" fillId="0" borderId="11" xfId="0" applyFont="1" applyFill="1" applyBorder="1" applyAlignment="1">
      <alignment wrapText="1"/>
    </xf>
    <xf numFmtId="0" fontId="7" fillId="0" borderId="12" xfId="0" applyFont="1" applyFill="1" applyBorder="1" applyAlignment="1">
      <alignment wrapText="1"/>
    </xf>
    <xf numFmtId="0" fontId="7" fillId="0" borderId="13" xfId="0" applyFont="1" applyFill="1" applyBorder="1" applyAlignment="1">
      <alignment wrapText="1"/>
    </xf>
    <xf numFmtId="0" fontId="2" fillId="0" borderId="3" xfId="0" applyFont="1" applyFill="1" applyBorder="1" applyAlignment="1">
      <alignment horizontal="justify" wrapText="1"/>
    </xf>
    <xf numFmtId="0" fontId="2" fillId="0" borderId="4" xfId="0" applyFont="1" applyFill="1" applyBorder="1" applyAlignment="1">
      <alignment horizontal="justify" wrapText="1"/>
    </xf>
    <xf numFmtId="0" fontId="2" fillId="0" borderId="5" xfId="0" applyFont="1" applyFill="1" applyBorder="1" applyAlignment="1">
      <alignment horizontal="justify" wrapText="1"/>
    </xf>
    <xf numFmtId="0" fontId="5" fillId="0" borderId="3" xfId="0" applyFont="1" applyFill="1" applyBorder="1" applyAlignment="1">
      <alignment wrapText="1"/>
    </xf>
    <xf numFmtId="0" fontId="5" fillId="0" borderId="4" xfId="0" applyFont="1" applyFill="1" applyBorder="1" applyAlignment="1">
      <alignment wrapText="1"/>
    </xf>
    <xf numFmtId="0" fontId="5" fillId="0" borderId="5" xfId="0" applyFont="1" applyFill="1" applyBorder="1" applyAlignment="1">
      <alignment wrapText="1"/>
    </xf>
    <xf numFmtId="0" fontId="2" fillId="0" borderId="3" xfId="0" applyFont="1" applyFill="1" applyBorder="1" applyAlignment="1"/>
    <xf numFmtId="0" fontId="2" fillId="0" borderId="4" xfId="0" applyFont="1" applyFill="1" applyBorder="1" applyAlignment="1"/>
    <xf numFmtId="0" fontId="2" fillId="0" borderId="5" xfId="0" applyFont="1" applyFill="1" applyBorder="1" applyAlignment="1"/>
    <xf numFmtId="0" fontId="7" fillId="0" borderId="6" xfId="0" applyFont="1" applyFill="1" applyBorder="1" applyAlignment="1">
      <alignment horizontal="justify" wrapText="1"/>
    </xf>
    <xf numFmtId="0" fontId="7" fillId="0" borderId="0" xfId="0" applyFont="1" applyFill="1" applyBorder="1" applyAlignment="1">
      <alignment horizontal="justify" wrapText="1"/>
    </xf>
    <xf numFmtId="0" fontId="7" fillId="0" borderId="7" xfId="0" applyFont="1" applyFill="1" applyBorder="1" applyAlignment="1">
      <alignment horizontal="justify" wrapText="1"/>
    </xf>
    <xf numFmtId="0" fontId="6" fillId="0" borderId="6" xfId="0" applyFont="1" applyFill="1" applyBorder="1" applyAlignment="1">
      <alignment horizontal="justify"/>
    </xf>
    <xf numFmtId="0" fontId="6" fillId="0" borderId="0" xfId="0" applyFont="1" applyFill="1" applyBorder="1" applyAlignment="1">
      <alignment horizontal="justify"/>
    </xf>
    <xf numFmtId="0" fontId="6" fillId="0" borderId="7" xfId="0" applyFont="1" applyFill="1" applyBorder="1" applyAlignment="1">
      <alignment horizontal="justify"/>
    </xf>
    <xf numFmtId="0" fontId="5" fillId="0" borderId="3" xfId="0" applyFont="1" applyFill="1" applyBorder="1" applyAlignment="1"/>
    <xf numFmtId="0" fontId="5" fillId="0" borderId="4" xfId="0" applyFont="1" applyFill="1" applyBorder="1" applyAlignment="1"/>
    <xf numFmtId="0" fontId="5" fillId="0" borderId="5" xfId="0" applyFont="1" applyFill="1" applyBorder="1" applyAlignment="1"/>
    <xf numFmtId="0" fontId="5" fillId="0" borderId="3" xfId="0" applyFont="1" applyFill="1" applyBorder="1" applyAlignment="1">
      <alignment horizontal="center" wrapText="1"/>
    </xf>
    <xf numFmtId="0" fontId="5" fillId="0" borderId="4" xfId="0" applyFont="1" applyFill="1" applyBorder="1" applyAlignment="1">
      <alignment horizontal="center" wrapText="1"/>
    </xf>
    <xf numFmtId="0" fontId="5" fillId="0" borderId="5" xfId="0" applyFont="1" applyFill="1" applyBorder="1" applyAlignment="1">
      <alignment horizontal="center" wrapText="1"/>
    </xf>
    <xf numFmtId="0" fontId="1" fillId="2" borderId="0" xfId="0" applyFont="1" applyFill="1" applyAlignment="1">
      <alignment horizontal="center" vertical="top" wrapText="1"/>
    </xf>
    <xf numFmtId="0" fontId="2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vertical="top" wrapText="1"/>
    </xf>
    <xf numFmtId="0" fontId="3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 wrapText="1"/>
    </xf>
    <xf numFmtId="0" fontId="2" fillId="0" borderId="2" xfId="0" applyFont="1" applyFill="1" applyBorder="1" applyAlignment="1">
      <alignment horizontal="justify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90"/>
  <sheetViews>
    <sheetView tabSelected="1" topLeftCell="A79" workbookViewId="0">
      <selection activeCell="G8" sqref="G8"/>
    </sheetView>
  </sheetViews>
  <sheetFormatPr defaultRowHeight="12.75" x14ac:dyDescent="0.2"/>
  <cols>
    <col min="1" max="1" width="9.140625" style="2"/>
    <col min="2" max="2" width="64.7109375" style="2" customWidth="1"/>
    <col min="3" max="3" width="17.28515625" style="26" customWidth="1"/>
    <col min="4" max="4" width="13.28515625" style="2" customWidth="1"/>
    <col min="5" max="16384" width="9.140625" style="2"/>
  </cols>
  <sheetData>
    <row r="1" spans="2:4" x14ac:dyDescent="0.2">
      <c r="B1" s="1"/>
      <c r="C1" s="73" t="s">
        <v>0</v>
      </c>
      <c r="D1" s="73"/>
    </row>
    <row r="2" spans="2:4" x14ac:dyDescent="0.2">
      <c r="B2" s="1"/>
      <c r="C2" s="74" t="s">
        <v>1</v>
      </c>
      <c r="D2" s="74"/>
    </row>
    <row r="3" spans="2:4" x14ac:dyDescent="0.2">
      <c r="B3" s="1"/>
      <c r="C3" s="75" t="s">
        <v>2</v>
      </c>
      <c r="D3" s="75"/>
    </row>
    <row r="4" spans="2:4" ht="15.75" x14ac:dyDescent="0.25">
      <c r="B4" s="76" t="s">
        <v>3</v>
      </c>
      <c r="C4" s="76"/>
      <c r="D4" s="76"/>
    </row>
    <row r="5" spans="2:4" ht="15.75" x14ac:dyDescent="0.25">
      <c r="B5" s="77" t="s">
        <v>4</v>
      </c>
      <c r="C5" s="77"/>
      <c r="D5" s="77"/>
    </row>
    <row r="6" spans="2:4" ht="15.75" x14ac:dyDescent="0.25">
      <c r="B6" s="3" t="s">
        <v>5</v>
      </c>
      <c r="C6" s="4"/>
      <c r="D6" s="5"/>
    </row>
    <row r="7" spans="2:4" s="9" customFormat="1" ht="51" x14ac:dyDescent="0.25">
      <c r="B7" s="6" t="s">
        <v>6</v>
      </c>
      <c r="C7" s="7" t="s">
        <v>7</v>
      </c>
      <c r="D7" s="8" t="s">
        <v>8</v>
      </c>
    </row>
    <row r="8" spans="2:4" ht="63.75" x14ac:dyDescent="0.2">
      <c r="B8" s="10" t="s">
        <v>9</v>
      </c>
      <c r="C8" s="11">
        <f>63053.86-22689.9882</f>
        <v>40363.871800000001</v>
      </c>
      <c r="D8" s="12">
        <v>0.73</v>
      </c>
    </row>
    <row r="9" spans="2:4" x14ac:dyDescent="0.2">
      <c r="B9" s="78" t="s">
        <v>10</v>
      </c>
      <c r="C9" s="78"/>
      <c r="D9" s="78"/>
    </row>
    <row r="10" spans="2:4" x14ac:dyDescent="0.2">
      <c r="B10" s="70" t="s">
        <v>11</v>
      </c>
      <c r="C10" s="71"/>
      <c r="D10" s="72"/>
    </row>
    <row r="11" spans="2:4" x14ac:dyDescent="0.2">
      <c r="B11" s="64" t="s">
        <v>12</v>
      </c>
      <c r="C11" s="65"/>
      <c r="D11" s="66"/>
    </row>
    <row r="12" spans="2:4" x14ac:dyDescent="0.2">
      <c r="B12" s="70" t="s">
        <v>13</v>
      </c>
      <c r="C12" s="71"/>
      <c r="D12" s="72"/>
    </row>
    <row r="13" spans="2:4" x14ac:dyDescent="0.2">
      <c r="B13" s="64" t="s">
        <v>14</v>
      </c>
      <c r="C13" s="65"/>
      <c r="D13" s="66"/>
    </row>
    <row r="14" spans="2:4" x14ac:dyDescent="0.2">
      <c r="B14" s="70" t="s">
        <v>15</v>
      </c>
      <c r="C14" s="71"/>
      <c r="D14" s="72"/>
    </row>
    <row r="15" spans="2:4" x14ac:dyDescent="0.2">
      <c r="B15" s="64" t="s">
        <v>16</v>
      </c>
      <c r="C15" s="65"/>
      <c r="D15" s="66"/>
    </row>
    <row r="16" spans="2:4" x14ac:dyDescent="0.2">
      <c r="B16" s="70" t="s">
        <v>17</v>
      </c>
      <c r="C16" s="71"/>
      <c r="D16" s="72"/>
    </row>
    <row r="17" spans="2:5" ht="74.650000000000006" customHeight="1" x14ac:dyDescent="0.2">
      <c r="B17" s="64" t="s">
        <v>18</v>
      </c>
      <c r="C17" s="65"/>
      <c r="D17" s="66"/>
    </row>
    <row r="18" spans="2:5" ht="13.7" customHeight="1" x14ac:dyDescent="0.2">
      <c r="B18" s="70" t="s">
        <v>19</v>
      </c>
      <c r="C18" s="71"/>
      <c r="D18" s="72"/>
    </row>
    <row r="19" spans="2:5" ht="65.45" customHeight="1" x14ac:dyDescent="0.2">
      <c r="B19" s="64" t="s">
        <v>20</v>
      </c>
      <c r="C19" s="65"/>
      <c r="D19" s="66"/>
    </row>
    <row r="20" spans="2:5" ht="13.7" customHeight="1" x14ac:dyDescent="0.2">
      <c r="B20" s="70" t="s">
        <v>21</v>
      </c>
      <c r="C20" s="71"/>
      <c r="D20" s="72"/>
    </row>
    <row r="21" spans="2:5" ht="146.1" customHeight="1" x14ac:dyDescent="0.2">
      <c r="B21" s="64" t="s">
        <v>22</v>
      </c>
      <c r="C21" s="65"/>
      <c r="D21" s="66"/>
    </row>
    <row r="22" spans="2:5" ht="13.7" customHeight="1" x14ac:dyDescent="0.2">
      <c r="B22" s="70" t="s">
        <v>23</v>
      </c>
      <c r="C22" s="71"/>
      <c r="D22" s="72"/>
    </row>
    <row r="23" spans="2:5" ht="42.6" customHeight="1" x14ac:dyDescent="0.2">
      <c r="B23" s="64" t="s">
        <v>24</v>
      </c>
      <c r="C23" s="65"/>
      <c r="D23" s="66"/>
    </row>
    <row r="24" spans="2:5" ht="13.7" customHeight="1" x14ac:dyDescent="0.2">
      <c r="B24" s="70" t="s">
        <v>25</v>
      </c>
      <c r="C24" s="71"/>
      <c r="D24" s="72"/>
    </row>
    <row r="25" spans="2:5" ht="65.45" customHeight="1" x14ac:dyDescent="0.25">
      <c r="B25" s="64" t="s">
        <v>26</v>
      </c>
      <c r="C25" s="65"/>
      <c r="D25" s="66"/>
      <c r="E25" s="13"/>
    </row>
    <row r="26" spans="2:5" ht="13.7" customHeight="1" x14ac:dyDescent="0.2">
      <c r="B26" s="70" t="s">
        <v>27</v>
      </c>
      <c r="C26" s="71"/>
      <c r="D26" s="72"/>
    </row>
    <row r="27" spans="2:5" ht="43.9" customHeight="1" x14ac:dyDescent="0.2">
      <c r="B27" s="64" t="s">
        <v>28</v>
      </c>
      <c r="C27" s="65"/>
      <c r="D27" s="66"/>
    </row>
    <row r="28" spans="2:5" ht="12.4" customHeight="1" x14ac:dyDescent="0.2">
      <c r="B28" s="70" t="s">
        <v>29</v>
      </c>
      <c r="C28" s="71"/>
      <c r="D28" s="72"/>
    </row>
    <row r="29" spans="2:5" ht="22.9" customHeight="1" x14ac:dyDescent="0.2">
      <c r="B29" s="64" t="s">
        <v>30</v>
      </c>
      <c r="C29" s="65"/>
      <c r="D29" s="66"/>
    </row>
    <row r="30" spans="2:5" ht="12.4" customHeight="1" x14ac:dyDescent="0.2">
      <c r="B30" s="70" t="s">
        <v>31</v>
      </c>
      <c r="C30" s="71"/>
      <c r="D30" s="72"/>
    </row>
    <row r="31" spans="2:5" ht="24.2" customHeight="1" x14ac:dyDescent="0.2">
      <c r="B31" s="64" t="s">
        <v>32</v>
      </c>
      <c r="C31" s="65"/>
      <c r="D31" s="66"/>
    </row>
    <row r="32" spans="2:5" ht="13.7" customHeight="1" x14ac:dyDescent="0.2">
      <c r="B32" s="70" t="s">
        <v>33</v>
      </c>
      <c r="C32" s="71"/>
      <c r="D32" s="72"/>
    </row>
    <row r="33" spans="2:4" x14ac:dyDescent="0.2">
      <c r="B33" s="64" t="s">
        <v>34</v>
      </c>
      <c r="C33" s="65"/>
      <c r="D33" s="66"/>
    </row>
    <row r="34" spans="2:4" ht="38.25" x14ac:dyDescent="0.2">
      <c r="B34" s="14" t="s">
        <v>35</v>
      </c>
      <c r="C34" s="15">
        <f>405425.23-145892.637</f>
        <v>259532.59299999999</v>
      </c>
      <c r="D34" s="16">
        <v>4.6900000000000004</v>
      </c>
    </row>
    <row r="35" spans="2:4" x14ac:dyDescent="0.2">
      <c r="B35" s="67" t="s">
        <v>36</v>
      </c>
      <c r="C35" s="68"/>
      <c r="D35" s="69"/>
    </row>
    <row r="36" spans="2:4" x14ac:dyDescent="0.2">
      <c r="B36" s="46" t="s">
        <v>37</v>
      </c>
      <c r="C36" s="47"/>
      <c r="D36" s="48"/>
    </row>
    <row r="37" spans="2:4" x14ac:dyDescent="0.2">
      <c r="B37" s="27" t="s">
        <v>38</v>
      </c>
      <c r="C37" s="28"/>
      <c r="D37" s="29"/>
    </row>
    <row r="38" spans="2:4" x14ac:dyDescent="0.2">
      <c r="B38" s="67" t="s">
        <v>39</v>
      </c>
      <c r="C38" s="68"/>
      <c r="D38" s="69"/>
    </row>
    <row r="39" spans="2:4" x14ac:dyDescent="0.2">
      <c r="B39" s="46" t="s">
        <v>40</v>
      </c>
      <c r="C39" s="47"/>
      <c r="D39" s="48"/>
    </row>
    <row r="40" spans="2:4" x14ac:dyDescent="0.2">
      <c r="B40" s="27" t="s">
        <v>38</v>
      </c>
      <c r="C40" s="28"/>
      <c r="D40" s="29"/>
    </row>
    <row r="41" spans="2:4" x14ac:dyDescent="0.2">
      <c r="B41" s="67" t="s">
        <v>41</v>
      </c>
      <c r="C41" s="68"/>
      <c r="D41" s="69"/>
    </row>
    <row r="42" spans="2:4" x14ac:dyDescent="0.2">
      <c r="B42" s="46" t="s">
        <v>42</v>
      </c>
      <c r="C42" s="47"/>
      <c r="D42" s="48"/>
    </row>
    <row r="43" spans="2:4" x14ac:dyDescent="0.2">
      <c r="B43" s="27" t="s">
        <v>38</v>
      </c>
      <c r="C43" s="28"/>
      <c r="D43" s="29"/>
    </row>
    <row r="44" spans="2:4" x14ac:dyDescent="0.2">
      <c r="B44" s="55" t="s">
        <v>43</v>
      </c>
      <c r="C44" s="56"/>
      <c r="D44" s="57"/>
    </row>
    <row r="45" spans="2:4" x14ac:dyDescent="0.2">
      <c r="B45" s="46" t="s">
        <v>44</v>
      </c>
      <c r="C45" s="47"/>
      <c r="D45" s="48"/>
    </row>
    <row r="46" spans="2:4" x14ac:dyDescent="0.2">
      <c r="B46" s="27" t="s">
        <v>45</v>
      </c>
      <c r="C46" s="28"/>
      <c r="D46" s="29"/>
    </row>
    <row r="47" spans="2:4" x14ac:dyDescent="0.2">
      <c r="B47" s="55" t="s">
        <v>46</v>
      </c>
      <c r="C47" s="56"/>
      <c r="D47" s="57"/>
    </row>
    <row r="48" spans="2:4" x14ac:dyDescent="0.2">
      <c r="B48" s="46" t="s">
        <v>47</v>
      </c>
      <c r="C48" s="47"/>
      <c r="D48" s="48"/>
    </row>
    <row r="49" spans="2:4" x14ac:dyDescent="0.2">
      <c r="B49" s="64" t="s">
        <v>38</v>
      </c>
      <c r="C49" s="65"/>
      <c r="D49" s="66"/>
    </row>
    <row r="50" spans="2:4" x14ac:dyDescent="0.2">
      <c r="B50" s="55" t="s">
        <v>48</v>
      </c>
      <c r="C50" s="56"/>
      <c r="D50" s="57"/>
    </row>
    <row r="51" spans="2:4" x14ac:dyDescent="0.2">
      <c r="B51" s="46" t="s">
        <v>49</v>
      </c>
      <c r="C51" s="47"/>
      <c r="D51" s="48"/>
    </row>
    <row r="52" spans="2:4" x14ac:dyDescent="0.2">
      <c r="B52" s="27" t="s">
        <v>50</v>
      </c>
      <c r="C52" s="28"/>
      <c r="D52" s="29"/>
    </row>
    <row r="53" spans="2:4" x14ac:dyDescent="0.2">
      <c r="B53" s="55" t="s">
        <v>51</v>
      </c>
      <c r="C53" s="56"/>
      <c r="D53" s="57"/>
    </row>
    <row r="54" spans="2:4" x14ac:dyDescent="0.2">
      <c r="B54" s="46" t="s">
        <v>52</v>
      </c>
      <c r="C54" s="47"/>
      <c r="D54" s="48"/>
    </row>
    <row r="55" spans="2:4" x14ac:dyDescent="0.2">
      <c r="B55" s="27" t="s">
        <v>53</v>
      </c>
      <c r="C55" s="28"/>
      <c r="D55" s="29"/>
    </row>
    <row r="56" spans="2:4" ht="25.5" x14ac:dyDescent="0.2">
      <c r="B56" s="14" t="s">
        <v>54</v>
      </c>
      <c r="C56" s="17">
        <f>448567.34-161417.3785</f>
        <v>287149.96150000003</v>
      </c>
      <c r="D56" s="18">
        <v>5.19</v>
      </c>
    </row>
    <row r="57" spans="2:4" x14ac:dyDescent="0.2">
      <c r="B57" s="58" t="s">
        <v>55</v>
      </c>
      <c r="C57" s="59"/>
      <c r="D57" s="60"/>
    </row>
    <row r="58" spans="2:4" x14ac:dyDescent="0.2">
      <c r="B58" s="61" t="s">
        <v>56</v>
      </c>
      <c r="C58" s="62"/>
      <c r="D58" s="63"/>
    </row>
    <row r="59" spans="2:4" x14ac:dyDescent="0.2">
      <c r="B59" s="30" t="s">
        <v>57</v>
      </c>
      <c r="C59" s="31"/>
      <c r="D59" s="32"/>
    </row>
    <row r="60" spans="2:4" x14ac:dyDescent="0.2">
      <c r="B60" s="30" t="s">
        <v>58</v>
      </c>
      <c r="C60" s="31"/>
      <c r="D60" s="32"/>
    </row>
    <row r="61" spans="2:4" x14ac:dyDescent="0.2">
      <c r="B61" s="30" t="s">
        <v>59</v>
      </c>
      <c r="C61" s="31"/>
      <c r="D61" s="32"/>
    </row>
    <row r="62" spans="2:4" x14ac:dyDescent="0.2">
      <c r="B62" s="30" t="s">
        <v>60</v>
      </c>
      <c r="C62" s="31"/>
      <c r="D62" s="32"/>
    </row>
    <row r="63" spans="2:4" x14ac:dyDescent="0.2">
      <c r="B63" s="30" t="s">
        <v>61</v>
      </c>
      <c r="C63" s="31"/>
      <c r="D63" s="32"/>
    </row>
    <row r="64" spans="2:4" x14ac:dyDescent="0.2">
      <c r="B64" s="49" t="s">
        <v>62</v>
      </c>
      <c r="C64" s="50"/>
      <c r="D64" s="51"/>
    </row>
    <row r="65" spans="2:4" x14ac:dyDescent="0.2">
      <c r="B65" s="52" t="s">
        <v>63</v>
      </c>
      <c r="C65" s="53"/>
      <c r="D65" s="54"/>
    </row>
    <row r="66" spans="2:4" x14ac:dyDescent="0.2">
      <c r="B66" s="43" t="s">
        <v>64</v>
      </c>
      <c r="C66" s="44"/>
      <c r="D66" s="45"/>
    </row>
    <row r="67" spans="2:4" x14ac:dyDescent="0.2">
      <c r="B67" s="46" t="s">
        <v>65</v>
      </c>
      <c r="C67" s="47"/>
      <c r="D67" s="48"/>
    </row>
    <row r="68" spans="2:4" x14ac:dyDescent="0.2">
      <c r="B68" s="37" t="s">
        <v>66</v>
      </c>
      <c r="C68" s="38"/>
      <c r="D68" s="39"/>
    </row>
    <row r="69" spans="2:4" x14ac:dyDescent="0.2">
      <c r="B69" s="30" t="s">
        <v>67</v>
      </c>
      <c r="C69" s="31"/>
      <c r="D69" s="32"/>
    </row>
    <row r="70" spans="2:4" x14ac:dyDescent="0.2">
      <c r="B70" s="30" t="s">
        <v>68</v>
      </c>
      <c r="C70" s="31"/>
      <c r="D70" s="32"/>
    </row>
    <row r="71" spans="2:4" x14ac:dyDescent="0.2">
      <c r="B71" s="30" t="s">
        <v>69</v>
      </c>
      <c r="C71" s="31"/>
      <c r="D71" s="32"/>
    </row>
    <row r="72" spans="2:4" x14ac:dyDescent="0.2">
      <c r="B72" s="30" t="s">
        <v>70</v>
      </c>
      <c r="C72" s="31"/>
      <c r="D72" s="32"/>
    </row>
    <row r="73" spans="2:4" x14ac:dyDescent="0.2">
      <c r="B73" s="34" t="s">
        <v>71</v>
      </c>
      <c r="C73" s="35"/>
      <c r="D73" s="36"/>
    </row>
    <row r="74" spans="2:4" x14ac:dyDescent="0.2">
      <c r="B74" s="37" t="s">
        <v>72</v>
      </c>
      <c r="C74" s="38"/>
      <c r="D74" s="39"/>
    </row>
    <row r="75" spans="2:4" x14ac:dyDescent="0.2">
      <c r="B75" s="27" t="s">
        <v>73</v>
      </c>
      <c r="C75" s="28"/>
      <c r="D75" s="29"/>
    </row>
    <row r="76" spans="2:4" x14ac:dyDescent="0.2">
      <c r="B76" s="40" t="s">
        <v>74</v>
      </c>
      <c r="C76" s="41"/>
      <c r="D76" s="42"/>
    </row>
    <row r="77" spans="2:4" x14ac:dyDescent="0.2">
      <c r="B77" s="37" t="s">
        <v>75</v>
      </c>
      <c r="C77" s="38"/>
      <c r="D77" s="39"/>
    </row>
    <row r="78" spans="2:4" x14ac:dyDescent="0.2">
      <c r="B78" s="27" t="s">
        <v>76</v>
      </c>
      <c r="C78" s="28"/>
      <c r="D78" s="29"/>
    </row>
    <row r="79" spans="2:4" x14ac:dyDescent="0.2">
      <c r="B79" s="10" t="s">
        <v>77</v>
      </c>
      <c r="C79" s="19">
        <v>330000</v>
      </c>
      <c r="D79" s="20">
        <v>5.97</v>
      </c>
    </row>
    <row r="80" spans="2:4" x14ac:dyDescent="0.2">
      <c r="B80" s="30" t="s">
        <v>78</v>
      </c>
      <c r="C80" s="31"/>
      <c r="D80" s="32"/>
    </row>
    <row r="81" spans="2:4" x14ac:dyDescent="0.2">
      <c r="B81" s="30" t="s">
        <v>79</v>
      </c>
      <c r="C81" s="31"/>
      <c r="D81" s="32"/>
    </row>
    <row r="82" spans="2:4" x14ac:dyDescent="0.2">
      <c r="B82" s="30" t="s">
        <v>80</v>
      </c>
      <c r="C82" s="31"/>
      <c r="D82" s="32"/>
    </row>
    <row r="83" spans="2:4" s="22" customFormat="1" x14ac:dyDescent="0.2">
      <c r="B83" s="21" t="s">
        <v>81</v>
      </c>
      <c r="C83" s="19">
        <f>C8+C34+C56+C79</f>
        <v>917046.42630000005</v>
      </c>
      <c r="D83" s="19">
        <f>D8+D34+D56+D79</f>
        <v>16.579999999999998</v>
      </c>
    </row>
    <row r="84" spans="2:4" x14ac:dyDescent="0.2">
      <c r="B84" s="23" t="s">
        <v>82</v>
      </c>
      <c r="C84" s="24">
        <f>C83*0.1</f>
        <v>91704.642630000017</v>
      </c>
      <c r="D84" s="25">
        <f>D83*0.1</f>
        <v>1.6579999999999999</v>
      </c>
    </row>
    <row r="85" spans="2:4" x14ac:dyDescent="0.2">
      <c r="B85" s="21" t="s">
        <v>83</v>
      </c>
      <c r="C85" s="19">
        <f>C83+C84</f>
        <v>1008751.0689300001</v>
      </c>
      <c r="D85" s="19">
        <f>SUM(D83:D84)</f>
        <v>18.238</v>
      </c>
    </row>
    <row r="87" spans="2:4" x14ac:dyDescent="0.2">
      <c r="B87" s="2" t="s">
        <v>84</v>
      </c>
      <c r="C87" s="33" t="s">
        <v>85</v>
      </c>
      <c r="D87" s="33"/>
    </row>
    <row r="90" spans="2:4" x14ac:dyDescent="0.2">
      <c r="B90" s="2" t="s">
        <v>86</v>
      </c>
      <c r="C90" s="26" t="s">
        <v>87</v>
      </c>
      <c r="D90" s="2" t="s">
        <v>88</v>
      </c>
    </row>
  </sheetData>
  <mergeCells count="77">
    <mergeCell ref="B15:D15"/>
    <mergeCell ref="C1:D1"/>
    <mergeCell ref="C2:D2"/>
    <mergeCell ref="C3:D3"/>
    <mergeCell ref="B4:D4"/>
    <mergeCell ref="B5:D5"/>
    <mergeCell ref="B9:D9"/>
    <mergeCell ref="B10:D10"/>
    <mergeCell ref="B11:D11"/>
    <mergeCell ref="B12:D12"/>
    <mergeCell ref="B13:D13"/>
    <mergeCell ref="B14:D14"/>
    <mergeCell ref="B27:D27"/>
    <mergeCell ref="B16:D16"/>
    <mergeCell ref="B17:D17"/>
    <mergeCell ref="B18:D18"/>
    <mergeCell ref="B19:D19"/>
    <mergeCell ref="B20:D20"/>
    <mergeCell ref="B21:D21"/>
    <mergeCell ref="B22:D22"/>
    <mergeCell ref="B23:D23"/>
    <mergeCell ref="B24:D24"/>
    <mergeCell ref="B25:D25"/>
    <mergeCell ref="B26:D26"/>
    <mergeCell ref="B40:D40"/>
    <mergeCell ref="B28:D28"/>
    <mergeCell ref="B29:D29"/>
    <mergeCell ref="B30:D30"/>
    <mergeCell ref="B31:D31"/>
    <mergeCell ref="B32:D32"/>
    <mergeCell ref="B33:D33"/>
    <mergeCell ref="B35:D35"/>
    <mergeCell ref="B36:D36"/>
    <mergeCell ref="B37:D37"/>
    <mergeCell ref="B38:D38"/>
    <mergeCell ref="B39:D39"/>
    <mergeCell ref="B52:D52"/>
    <mergeCell ref="B41:D41"/>
    <mergeCell ref="B42:D42"/>
    <mergeCell ref="B43:D43"/>
    <mergeCell ref="B44:D44"/>
    <mergeCell ref="B45:D45"/>
    <mergeCell ref="B46:D46"/>
    <mergeCell ref="B47:D47"/>
    <mergeCell ref="B48:D48"/>
    <mergeCell ref="B49:D49"/>
    <mergeCell ref="B50:D50"/>
    <mergeCell ref="B51:D51"/>
    <mergeCell ref="B65:D65"/>
    <mergeCell ref="B53:D53"/>
    <mergeCell ref="B54:D54"/>
    <mergeCell ref="B55:D55"/>
    <mergeCell ref="B57:D57"/>
    <mergeCell ref="B58:D58"/>
    <mergeCell ref="B59:D59"/>
    <mergeCell ref="B60:D60"/>
    <mergeCell ref="B61:D61"/>
    <mergeCell ref="B62:D62"/>
    <mergeCell ref="B63:D63"/>
    <mergeCell ref="B64:D64"/>
    <mergeCell ref="B77:D77"/>
    <mergeCell ref="B66:D66"/>
    <mergeCell ref="B67:D67"/>
    <mergeCell ref="B68:D68"/>
    <mergeCell ref="B69:D69"/>
    <mergeCell ref="B70:D70"/>
    <mergeCell ref="B71:D71"/>
    <mergeCell ref="B72:D72"/>
    <mergeCell ref="B73:D73"/>
    <mergeCell ref="B74:D74"/>
    <mergeCell ref="B75:D75"/>
    <mergeCell ref="B76:D76"/>
    <mergeCell ref="B78:D78"/>
    <mergeCell ref="B80:D80"/>
    <mergeCell ref="B81:D81"/>
    <mergeCell ref="B82:D82"/>
    <mergeCell ref="C87:D8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2015-03-02T05:25:16Z</dcterms:modified>
</cp:coreProperties>
</file>