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G17" i="1"/>
  <c r="G16" s="1"/>
  <c r="G15"/>
  <c r="G12"/>
  <c r="G21" l="1"/>
  <c r="G24" s="1"/>
</calcChain>
</file>

<file path=xl/sharedStrings.xml><?xml version="1.0" encoding="utf-8"?>
<sst xmlns="http://schemas.openxmlformats.org/spreadsheetml/2006/main" count="31" uniqueCount="30">
  <si>
    <t>Приложение к договору №35/6-______</t>
  </si>
  <si>
    <t>от 01.09.2013 г.</t>
  </si>
  <si>
    <t>Ввод в действие с 01.08.2013г.</t>
  </si>
  <si>
    <t>Sобщ., кв.м.=</t>
  </si>
  <si>
    <t>Наименование</t>
  </si>
  <si>
    <r>
      <t>1.Содержание конструктивных элементов жилых зданий (</t>
    </r>
    <r>
      <rPr>
        <sz val="11"/>
        <rFont val="Times New Roman"/>
        <family val="1"/>
        <charset val="204"/>
      </rPr>
      <t>Навеска пружин на входных дверях, мелкий ремонт</t>
    </r>
    <r>
      <rPr>
        <b/>
        <sz val="11"/>
        <rFont val="Times New Roman"/>
        <family val="1"/>
        <charset val="204"/>
      </rPr>
      <t xml:space="preserve"> ,</t>
    </r>
    <r>
      <rPr>
        <sz val="11"/>
        <rFont val="Times New Roman"/>
        <family val="1"/>
        <charset val="204"/>
      </rPr>
      <t xml:space="preserve"> мелкий ремонт входных дверей в подъезды и подвалы,  замена  разбитых стекол в помещениях общего пользования, навеска замков на чердачные и подвальные помещения)</t>
    </r>
  </si>
  <si>
    <r>
      <t>2.Содержание  внутридомового инженерного оборудования:</t>
    </r>
    <r>
      <rPr>
        <sz val="11"/>
        <rFont val="Times New Roman"/>
        <family val="1"/>
        <charset val="204"/>
      </rPr>
      <t xml:space="preserve"> устранение незначительных неисправностей в системах ХВС,ГВС, отопления, канализации в местах общего пользования;устранение течи в трубопроводах, мелкий ремонт проводки в местах общего пользования, подготовка к сезонной эксплуатации, сдача элеваторного узла к отопительному сезону,  проведение технических осмотров и устранение незначительных неисправностей электротехнических устройств,силовых установок, консервация и расконсервация системы отопления, составление описей недостатков, проведение ППР; снятие показаний  электроэнергии  по местам общего пользования</t>
    </r>
  </si>
  <si>
    <r>
      <t xml:space="preserve">3.Аварийно диспетчерское обслуживание </t>
    </r>
    <r>
      <rPr>
        <sz val="11"/>
        <rFont val="Times New Roman"/>
        <family val="1"/>
        <charset val="204"/>
      </rPr>
      <t>(прием заявок от населения  с 17-00 до 8-00, устранение аварийных ситуаций)</t>
    </r>
  </si>
  <si>
    <r>
      <t xml:space="preserve">4. Уборка придомовой территории ( услуги дворника) : </t>
    </r>
    <r>
      <rPr>
        <sz val="11"/>
        <rFont val="Times New Roman"/>
        <family val="1"/>
        <charset val="204"/>
      </rPr>
      <t>подметание земельного участка в летний период 5 раз в неделю, сдвигание и подметание снега в кучи, подсыпка территории во время гололеда, очистка территории, крышек люков, колодцев и водосточных труб от наледи и льда 5 раз в неделю. Очистка урн.</t>
    </r>
  </si>
  <si>
    <r>
      <t xml:space="preserve">5. Уборка лестничных клеток </t>
    </r>
    <r>
      <rPr>
        <sz val="11"/>
        <rFont val="Times New Roman"/>
        <family val="1"/>
        <charset val="204"/>
      </rPr>
      <t>(подметание, мытье лестничных клеток, площадок, 1 раз в неделю, мытье окон-1 раз в год)</t>
    </r>
  </si>
  <si>
    <t xml:space="preserve">6. Вывоз ТБО </t>
  </si>
  <si>
    <r>
      <t xml:space="preserve">7. Диспетчеризация </t>
    </r>
    <r>
      <rPr>
        <sz val="11"/>
        <rFont val="Times New Roman"/>
        <family val="1"/>
        <charset val="204"/>
      </rPr>
      <t>( прием заявок от населения с 8.00-17.00, контроль за исполнением заявок)</t>
    </r>
  </si>
  <si>
    <t>8. Освещение мест общего пользования</t>
  </si>
  <si>
    <t>9. Услуги инженера-теплотехника</t>
  </si>
  <si>
    <t>10. Общехозяйственные затраты, в том числе:</t>
  </si>
  <si>
    <t>Организация работ на участке, услуги технической службы, контроль</t>
  </si>
  <si>
    <t>Юридическое сопровождение деятельности предприятия</t>
  </si>
  <si>
    <t>Экономическое сопровождение деятельности предприятия, подготовка годового отчета о выполненных работах на доме</t>
  </si>
  <si>
    <t>Управление предприятием</t>
  </si>
  <si>
    <t>Итого тариф по содержанию общего имущества</t>
  </si>
  <si>
    <t>11.Текущий ремонт общего имущества утверждается протоколом общего собрания</t>
  </si>
  <si>
    <t>12.Обслуживание приборов учета</t>
  </si>
  <si>
    <t xml:space="preserve">Итого тариф </t>
  </si>
  <si>
    <t>Директор ООО  УК" Ангара"</t>
  </si>
  <si>
    <t>_____________</t>
  </si>
  <si>
    <t>Д.А. Днепровский</t>
  </si>
  <si>
    <t>Собственник</t>
  </si>
  <si>
    <t>(_________________________)</t>
  </si>
  <si>
    <t>Расклад тарифа по управлению многоквартирным домом  и  содержанию общего имущества многоквартирного дома по ул. Пушкина, 6</t>
  </si>
  <si>
    <t>Тариф, руб/м2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</si>
</sst>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2" fontId="1" fillId="0" borderId="0" xfId="0" applyNumberFormat="1" applyFont="1"/>
    <xf numFmtId="2" fontId="0" fillId="0" borderId="0" xfId="0" applyNumberFormat="1"/>
    <xf numFmtId="0" fontId="1" fillId="0" borderId="0" xfId="0" applyFont="1"/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0" fontId="6" fillId="0" borderId="0" xfId="0" applyFont="1" applyBorder="1" applyAlignment="1">
      <alignment horizontal="left" wrapText="1"/>
    </xf>
    <xf numFmtId="2" fontId="4" fillId="0" borderId="0" xfId="0" applyNumberFormat="1" applyFont="1" applyBorder="1"/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2" fontId="8" fillId="0" borderId="0" xfId="0" applyNumberFormat="1" applyFont="1" applyBorder="1"/>
    <xf numFmtId="0" fontId="9" fillId="0" borderId="0" xfId="0" applyFont="1"/>
    <xf numFmtId="2" fontId="9" fillId="0" borderId="0" xfId="0" applyNumberFormat="1" applyFont="1"/>
    <xf numFmtId="0" fontId="6" fillId="0" borderId="1" xfId="0" applyFont="1" applyBorder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/>
    <xf numFmtId="0" fontId="3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7" fillId="0" borderId="1" xfId="0" applyFont="1" applyBorder="1" applyAlignment="1">
      <alignment wrapText="1"/>
    </xf>
    <xf numFmtId="0" fontId="6" fillId="0" borderId="5" xfId="0" applyFont="1" applyBorder="1" applyAlignment="1">
      <alignment horizontal="left" vertical="center" wrapText="1"/>
    </xf>
    <xf numFmtId="4" fontId="4" fillId="2" borderId="6" xfId="0" applyNumberFormat="1" applyFont="1" applyFill="1" applyBorder="1"/>
    <xf numFmtId="0" fontId="6" fillId="0" borderId="5" xfId="0" applyFont="1" applyBorder="1" applyAlignment="1">
      <alignment wrapText="1"/>
    </xf>
    <xf numFmtId="0" fontId="6" fillId="0" borderId="5" xfId="0" applyFont="1" applyBorder="1" applyAlignment="1"/>
    <xf numFmtId="0" fontId="6" fillId="0" borderId="7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4" fontId="9" fillId="2" borderId="6" xfId="0" applyNumberFormat="1" applyFont="1" applyFill="1" applyBorder="1"/>
    <xf numFmtId="0" fontId="3" fillId="0" borderId="7" xfId="0" applyFont="1" applyBorder="1" applyAlignment="1">
      <alignment horizontal="left" wrapText="1"/>
    </xf>
    <xf numFmtId="4" fontId="4" fillId="4" borderId="6" xfId="0" applyNumberFormat="1" applyFont="1" applyFill="1" applyBorder="1"/>
    <xf numFmtId="2" fontId="4" fillId="0" borderId="6" xfId="0" applyNumberFormat="1" applyFont="1" applyBorder="1"/>
    <xf numFmtId="0" fontId="6" fillId="0" borderId="5" xfId="0" applyFont="1" applyBorder="1" applyAlignment="1">
      <alignment horizontal="left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4" fontId="4" fillId="2" borderId="16" xfId="0" applyNumberFormat="1" applyFont="1" applyFill="1" applyBorder="1"/>
    <xf numFmtId="2" fontId="2" fillId="0" borderId="4" xfId="0" applyNumberFormat="1" applyFont="1" applyBorder="1" applyAlignment="1">
      <alignment horizontal="center" vertical="center" wrapText="1"/>
    </xf>
    <xf numFmtId="0" fontId="6" fillId="3" borderId="7" xfId="0" applyFont="1" applyFill="1" applyBorder="1"/>
    <xf numFmtId="0" fontId="6" fillId="3" borderId="2" xfId="0" applyFont="1" applyFill="1" applyBorder="1"/>
    <xf numFmtId="0" fontId="6" fillId="3" borderId="3" xfId="0" applyFont="1" applyFill="1" applyBorder="1"/>
    <xf numFmtId="0" fontId="6" fillId="4" borderId="8" xfId="0" applyFont="1" applyFill="1" applyBorder="1" applyAlignment="1">
      <alignment horizontal="left" wrapText="1"/>
    </xf>
    <xf numFmtId="0" fontId="6" fillId="4" borderId="9" xfId="0" applyFont="1" applyFill="1" applyBorder="1" applyAlignment="1">
      <alignment horizontal="left" wrapText="1"/>
    </xf>
    <xf numFmtId="2" fontId="4" fillId="4" borderId="10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1;&#1077;&#1086;&#1085;&#1090;&#1100;&#1077;&#1074;&#1072;%20&#1045;.&#1053;/&#1084;&#1086;&#1103;/2013/&#1050;&#1072;&#1083;&#1100;&#1082;&#1091;&#1083;&#1103;&#1094;&#1080;&#1080;%2013/&#1055;&#1091;&#1096;&#1082;&#1080;&#1085;&#1072;%20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калькуляция"/>
      <sheetName val="благ"/>
      <sheetName val="спецодежда"/>
      <sheetName val="приборы учета"/>
      <sheetName val="техник"/>
      <sheetName val="общехоз"/>
      <sheetName val="вдио"/>
      <sheetName val="расклад"/>
      <sheetName val="кэ"/>
    </sheetNames>
    <sheetDataSet>
      <sheetData sheetId="0" refreshError="1">
        <row r="75">
          <cell r="E75">
            <v>0.39492018377672455</v>
          </cell>
        </row>
        <row r="79">
          <cell r="E79">
            <v>1.215444813189166</v>
          </cell>
        </row>
        <row r="84">
          <cell r="E84">
            <v>0.74165536187374781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32"/>
  <sheetViews>
    <sheetView tabSelected="1" zoomScale="85" zoomScaleNormal="85" workbookViewId="0">
      <selection activeCell="I19" sqref="I19"/>
    </sheetView>
  </sheetViews>
  <sheetFormatPr defaultRowHeight="15"/>
  <cols>
    <col min="2" max="2" width="19" customWidth="1"/>
    <col min="4" max="4" width="14.85546875" customWidth="1"/>
    <col min="6" max="6" width="11.5703125" customWidth="1"/>
    <col min="7" max="7" width="14" customWidth="1"/>
  </cols>
  <sheetData>
    <row r="1" spans="2:8">
      <c r="E1" s="1" t="s">
        <v>0</v>
      </c>
      <c r="F1" s="1"/>
      <c r="G1" s="2"/>
    </row>
    <row r="2" spans="2:8">
      <c r="E2" s="3"/>
      <c r="F2" s="1" t="s">
        <v>1</v>
      </c>
      <c r="G2" s="2"/>
    </row>
    <row r="3" spans="2:8" ht="62.25" customHeight="1">
      <c r="B3" s="19" t="s">
        <v>28</v>
      </c>
      <c r="C3" s="19"/>
      <c r="D3" s="19"/>
      <c r="E3" s="19"/>
      <c r="F3" s="19"/>
      <c r="G3" s="19"/>
      <c r="H3" s="4"/>
    </row>
    <row r="4" spans="2:8" ht="39.75" customHeight="1">
      <c r="B4" s="5" t="s">
        <v>2</v>
      </c>
      <c r="C4" s="6"/>
      <c r="D4" s="6"/>
      <c r="E4" s="6"/>
      <c r="F4" s="7" t="s">
        <v>3</v>
      </c>
      <c r="G4" s="8"/>
      <c r="H4" s="2"/>
    </row>
    <row r="5" spans="2:8" ht="16.5" thickBot="1">
      <c r="B5" s="5"/>
      <c r="C5" s="6"/>
      <c r="D5" s="6"/>
      <c r="E5" s="6"/>
      <c r="F5" s="6"/>
      <c r="G5" s="6"/>
      <c r="H5" s="9"/>
    </row>
    <row r="6" spans="2:8" ht="40.5" customHeight="1" thickBot="1">
      <c r="B6" s="46" t="s">
        <v>4</v>
      </c>
      <c r="C6" s="47"/>
      <c r="D6" s="47"/>
      <c r="E6" s="47"/>
      <c r="F6" s="48"/>
      <c r="G6" s="50" t="s">
        <v>29</v>
      </c>
      <c r="H6" s="10"/>
    </row>
    <row r="7" spans="2:8" ht="77.25" customHeight="1">
      <c r="B7" s="44" t="s">
        <v>5</v>
      </c>
      <c r="C7" s="45"/>
      <c r="D7" s="45"/>
      <c r="E7" s="45"/>
      <c r="F7" s="45"/>
      <c r="G7" s="49">
        <v>0.68</v>
      </c>
    </row>
    <row r="8" spans="2:8" ht="152.25" customHeight="1">
      <c r="B8" s="32" t="s">
        <v>6</v>
      </c>
      <c r="C8" s="20"/>
      <c r="D8" s="20"/>
      <c r="E8" s="20"/>
      <c r="F8" s="20"/>
      <c r="G8" s="33">
        <v>2.14</v>
      </c>
    </row>
    <row r="9" spans="2:8" ht="30" customHeight="1">
      <c r="B9" s="34" t="s">
        <v>7</v>
      </c>
      <c r="C9" s="21"/>
      <c r="D9" s="21"/>
      <c r="E9" s="21"/>
      <c r="F9" s="21"/>
      <c r="G9" s="33">
        <v>0.33</v>
      </c>
    </row>
    <row r="10" spans="2:8" ht="81" customHeight="1">
      <c r="B10" s="32" t="s">
        <v>8</v>
      </c>
      <c r="C10" s="20"/>
      <c r="D10" s="20"/>
      <c r="E10" s="20"/>
      <c r="F10" s="20"/>
      <c r="G10" s="33">
        <v>2.35</v>
      </c>
    </row>
    <row r="11" spans="2:8" ht="33" customHeight="1">
      <c r="B11" s="32" t="s">
        <v>9</v>
      </c>
      <c r="C11" s="20"/>
      <c r="D11" s="20"/>
      <c r="E11" s="20"/>
      <c r="F11" s="20"/>
      <c r="G11" s="33">
        <v>0.96</v>
      </c>
    </row>
    <row r="12" spans="2:8" ht="15.75">
      <c r="B12" s="35" t="s">
        <v>10</v>
      </c>
      <c r="C12" s="22"/>
      <c r="D12" s="22"/>
      <c r="E12" s="22"/>
      <c r="F12" s="22"/>
      <c r="G12" s="33">
        <f>[1]калькуляция!E79</f>
        <v>1.215444813189166</v>
      </c>
    </row>
    <row r="13" spans="2:8" ht="33.75" customHeight="1">
      <c r="B13" s="32" t="s">
        <v>11</v>
      </c>
      <c r="C13" s="23"/>
      <c r="D13" s="23"/>
      <c r="E13" s="23"/>
      <c r="F13" s="23"/>
      <c r="G13" s="33">
        <v>0.27</v>
      </c>
    </row>
    <row r="14" spans="2:8" ht="15.75">
      <c r="B14" s="36" t="s">
        <v>12</v>
      </c>
      <c r="C14" s="24"/>
      <c r="D14" s="24"/>
      <c r="E14" s="24"/>
      <c r="F14" s="25"/>
      <c r="G14" s="33">
        <v>0.3</v>
      </c>
    </row>
    <row r="15" spans="2:8" ht="15.75">
      <c r="B15" s="35" t="s">
        <v>13</v>
      </c>
      <c r="C15" s="22"/>
      <c r="D15" s="22"/>
      <c r="E15" s="22"/>
      <c r="F15" s="22"/>
      <c r="G15" s="33">
        <f>[1]калькуляция!E75</f>
        <v>0.39492018377672455</v>
      </c>
    </row>
    <row r="16" spans="2:8" ht="15.75">
      <c r="B16" s="37" t="s">
        <v>14</v>
      </c>
      <c r="C16" s="18"/>
      <c r="D16" s="18"/>
      <c r="E16" s="18"/>
      <c r="F16" s="18"/>
      <c r="G16" s="33">
        <f>G17+G18+G19+G20</f>
        <v>2.3616553618737477</v>
      </c>
    </row>
    <row r="17" spans="2:8" ht="15.75">
      <c r="B17" s="38" t="s">
        <v>15</v>
      </c>
      <c r="C17" s="27"/>
      <c r="D17" s="27"/>
      <c r="E17" s="27"/>
      <c r="F17" s="28"/>
      <c r="G17" s="39">
        <f>[1]калькуляция!E84</f>
        <v>0.74165536187374781</v>
      </c>
    </row>
    <row r="18" spans="2:8" ht="15.75">
      <c r="B18" s="38" t="s">
        <v>16</v>
      </c>
      <c r="C18" s="27"/>
      <c r="D18" s="27"/>
      <c r="E18" s="27"/>
      <c r="F18" s="28"/>
      <c r="G18" s="39">
        <v>0.4</v>
      </c>
    </row>
    <row r="19" spans="2:8" ht="30" customHeight="1">
      <c r="B19" s="40" t="s">
        <v>17</v>
      </c>
      <c r="C19" s="29"/>
      <c r="D19" s="29"/>
      <c r="E19" s="29"/>
      <c r="F19" s="30"/>
      <c r="G19" s="39">
        <v>0.22</v>
      </c>
    </row>
    <row r="20" spans="2:8" ht="15.75">
      <c r="B20" s="40" t="s">
        <v>18</v>
      </c>
      <c r="C20" s="29"/>
      <c r="D20" s="29"/>
      <c r="E20" s="29"/>
      <c r="F20" s="30"/>
      <c r="G20" s="39">
        <v>1</v>
      </c>
    </row>
    <row r="21" spans="2:8" ht="15.75">
      <c r="B21" s="51" t="s">
        <v>19</v>
      </c>
      <c r="C21" s="52"/>
      <c r="D21" s="52"/>
      <c r="E21" s="52"/>
      <c r="F21" s="53"/>
      <c r="G21" s="41">
        <f>G15+G14+G13+G12+G11+G10+G9+G8+G7+G16</f>
        <v>11.002020358839639</v>
      </c>
      <c r="H21" s="2"/>
    </row>
    <row r="22" spans="2:8" ht="28.5" customHeight="1">
      <c r="B22" s="34" t="s">
        <v>20</v>
      </c>
      <c r="C22" s="31"/>
      <c r="D22" s="31"/>
      <c r="E22" s="31"/>
      <c r="F22" s="31"/>
      <c r="G22" s="42">
        <v>5</v>
      </c>
    </row>
    <row r="23" spans="2:8" ht="15.75">
      <c r="B23" s="43" t="s">
        <v>21</v>
      </c>
      <c r="C23" s="26"/>
      <c r="D23" s="26"/>
      <c r="E23" s="26"/>
      <c r="F23" s="26"/>
      <c r="G23" s="42">
        <v>0.11</v>
      </c>
    </row>
    <row r="24" spans="2:8" ht="16.5" thickBot="1">
      <c r="B24" s="54" t="s">
        <v>22</v>
      </c>
      <c r="C24" s="55"/>
      <c r="D24" s="55"/>
      <c r="E24" s="55"/>
      <c r="F24" s="55"/>
      <c r="G24" s="56">
        <f>G21+G22+G23</f>
        <v>16.112020358839636</v>
      </c>
    </row>
    <row r="25" spans="2:8" ht="15.75">
      <c r="B25" s="11"/>
      <c r="C25" s="11"/>
      <c r="D25" s="11"/>
      <c r="E25" s="11"/>
      <c r="F25" s="11"/>
      <c r="G25" s="12"/>
      <c r="H25" s="12"/>
    </row>
    <row r="26" spans="2:8">
      <c r="B26" s="13"/>
      <c r="C26" s="14"/>
      <c r="D26" s="14"/>
      <c r="E26" s="14"/>
      <c r="F26" s="14"/>
      <c r="G26" s="15"/>
      <c r="H26" s="15"/>
    </row>
    <row r="27" spans="2:8" ht="15.75">
      <c r="B27" s="16" t="s">
        <v>23</v>
      </c>
      <c r="C27" s="16"/>
      <c r="D27" s="16"/>
      <c r="E27" s="16"/>
      <c r="F27" s="17" t="s">
        <v>24</v>
      </c>
      <c r="G27" s="17" t="s">
        <v>25</v>
      </c>
      <c r="H27" s="17"/>
    </row>
    <row r="28" spans="2:8" ht="15.75">
      <c r="B28" s="16"/>
      <c r="C28" s="16"/>
      <c r="D28" s="16"/>
      <c r="E28" s="16"/>
      <c r="F28" s="16"/>
      <c r="G28" s="17"/>
      <c r="H28" s="17"/>
    </row>
    <row r="29" spans="2:8" ht="15.75">
      <c r="B29" s="16"/>
      <c r="C29" s="16"/>
      <c r="D29" s="16"/>
      <c r="E29" s="16"/>
      <c r="F29" s="16"/>
      <c r="G29" s="17"/>
      <c r="H29" s="17"/>
    </row>
    <row r="30" spans="2:8" ht="15.75">
      <c r="B30" s="16"/>
      <c r="C30" s="16"/>
      <c r="D30" s="16"/>
      <c r="E30" s="16"/>
      <c r="F30" s="16"/>
      <c r="G30" s="17"/>
      <c r="H30" s="17"/>
    </row>
    <row r="31" spans="2:8" ht="15.75">
      <c r="B31" s="16" t="s">
        <v>26</v>
      </c>
      <c r="C31" s="16"/>
      <c r="D31" s="16"/>
      <c r="E31" s="16"/>
      <c r="F31" s="17" t="s">
        <v>24</v>
      </c>
      <c r="G31" s="2" t="s">
        <v>27</v>
      </c>
      <c r="H31" s="17"/>
    </row>
    <row r="32" spans="2:8" ht="15.75">
      <c r="B32" s="16"/>
      <c r="C32" s="16"/>
      <c r="D32" s="16"/>
      <c r="E32" s="16"/>
      <c r="F32" s="16"/>
      <c r="G32" s="17"/>
      <c r="H32" s="17"/>
    </row>
  </sheetData>
  <mergeCells count="20">
    <mergeCell ref="B24:F24"/>
    <mergeCell ref="B17:F17"/>
    <mergeCell ref="B18:F18"/>
    <mergeCell ref="B19:F19"/>
    <mergeCell ref="B20:F20"/>
    <mergeCell ref="B22:F22"/>
    <mergeCell ref="B23:F23"/>
    <mergeCell ref="B21:F21"/>
    <mergeCell ref="B16:F16"/>
    <mergeCell ref="B3:G3"/>
    <mergeCell ref="B6:F6"/>
    <mergeCell ref="B7:F7"/>
    <mergeCell ref="B8:F8"/>
    <mergeCell ref="B9:F9"/>
    <mergeCell ref="B10:F10"/>
    <mergeCell ref="B11:F11"/>
    <mergeCell ref="B12:F12"/>
    <mergeCell ref="B13:F13"/>
    <mergeCell ref="B14:F14"/>
    <mergeCell ref="B15:F1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2015-02-19T07:29:54Z</dcterms:modified>
</cp:coreProperties>
</file>