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2" sheetId="39" r:id="rId1"/>
  </sheets>
  <calcPr calcId="125725" refMode="R1C1"/>
</workbook>
</file>

<file path=xl/calcChain.xml><?xml version="1.0" encoding="utf-8"?>
<calcChain xmlns="http://schemas.openxmlformats.org/spreadsheetml/2006/main">
  <c r="E28" i="39"/>
  <c r="E27"/>
  <c r="F26"/>
  <c r="F27" s="1"/>
  <c r="E22"/>
  <c r="E12"/>
  <c r="D15"/>
  <c r="E15" s="1"/>
  <c r="E26" s="1"/>
  <c r="D16"/>
  <c r="E16" s="1"/>
  <c r="D17"/>
  <c r="E17"/>
  <c r="E18"/>
  <c r="D19"/>
  <c r="E19" s="1"/>
  <c r="D21"/>
  <c r="E21" s="1"/>
  <c r="D23"/>
  <c r="E23" s="1"/>
  <c r="D24"/>
  <c r="E24" s="1"/>
  <c r="D25"/>
  <c r="E25" s="1"/>
  <c r="D12"/>
  <c r="D18"/>
  <c r="D22"/>
</calcChain>
</file>

<file path=xl/sharedStrings.xml><?xml version="1.0" encoding="utf-8"?>
<sst xmlns="http://schemas.openxmlformats.org/spreadsheetml/2006/main" count="47" uniqueCount="42">
  <si>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</si>
  <si>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</si>
  <si>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</si>
  <si>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</si>
  <si>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</si>
  <si>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</si>
  <si>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</si>
  <si>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</si>
  <si>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</si>
  <si>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</si>
  <si>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</si>
  <si>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</si>
  <si>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</si>
  <si>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</si>
  <si>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</si>
  <si>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</si>
  <si>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</si>
  <si>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</si>
  <si>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</si>
  <si>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</si>
  <si>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м-н Зеленый,2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</si>
  <si>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</si>
  <si>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</si>
  <si>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</si>
  <si>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</si>
  <si>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</si>
  <si>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</si>
  <si>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</si>
  <si>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</si>
  <si>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Приложение № 1</t>
  </si>
  <si>
    <t>к договору управления Многоквартирным домом</t>
  </si>
  <si>
    <t>6 раз в неделю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</si>
  <si>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</si>
  <si>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</si>
  <si>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</si>
  <si>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Периодичность работ</t>
  </si>
  <si>
    <t>Итого  расходов по содержанию и ремонту жилья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</si>
  <si>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</si>
  <si>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</si>
  <si>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</si>
  <si>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</si>
  <si>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  с 01.08. 2013 год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</si>
</sst>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92">
    <xf numFmtId="0" fontId="0" fillId="0" borderId="0" xfId="0"/>
    <xf numFmtId="0" fontId="23" fillId="0" borderId="0" xfId="36" applyFont="1" applyFill="1" applyBorder="1" applyAlignment="1">
      <alignment horizontal="center" vertical="center" wrapText="1"/>
    </xf>
    <xf numFmtId="0" fontId="23" fillId="0" borderId="0" xfId="36" applyFont="1" applyFill="1" applyBorder="1" applyAlignment="1">
      <alignment wrapText="1"/>
    </xf>
    <xf numFmtId="0" fontId="24" fillId="0" borderId="0" xfId="36" applyFont="1" applyFill="1" applyBorder="1"/>
    <xf numFmtId="2" fontId="24" fillId="0" borderId="0" xfId="36" applyNumberFormat="1" applyFont="1" applyFill="1" applyBorder="1" applyAlignment="1">
      <alignment wrapText="1"/>
    </xf>
    <xf numFmtId="0" fontId="25" fillId="0" borderId="0" xfId="36" applyFont="1" applyFill="1" applyBorder="1" applyAlignment="1">
      <alignment wrapText="1"/>
    </xf>
    <xf numFmtId="0" fontId="24" fillId="0" borderId="0" xfId="36" applyFont="1" applyFill="1" applyBorder="1" applyAlignment="1">
      <alignment wrapText="1"/>
    </xf>
    <xf numFmtId="0" fontId="26" fillId="0" borderId="0" xfId="36" applyFont="1" applyFill="1" applyBorder="1" applyAlignment="1">
      <alignment wrapText="1"/>
    </xf>
    <xf numFmtId="2" fontId="24" fillId="0" borderId="0" xfId="36" applyNumberFormat="1" applyFont="1" applyFill="1" applyBorder="1"/>
    <xf numFmtId="4" fontId="24" fillId="0" borderId="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 wrapText="1"/>
    </xf>
    <xf numFmtId="0" fontId="23" fillId="24" borderId="0" xfId="36" applyFont="1" applyFill="1" applyBorder="1" applyAlignment="1">
      <alignment wrapText="1"/>
    </xf>
    <xf numFmtId="0" fontId="23" fillId="25" borderId="10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 wrapText="1"/>
    </xf>
    <xf numFmtId="0" fontId="24" fillId="26" borderId="11" xfId="36" applyFont="1" applyFill="1" applyBorder="1" applyAlignment="1">
      <alignment horizontal="center" vertical="center" wrapText="1"/>
    </xf>
    <xf numFmtId="0" fontId="24" fillId="0" borderId="11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/>
    </xf>
    <xf numFmtId="0" fontId="24" fillId="0" borderId="10" xfId="0" applyFont="1" applyBorder="1" applyAlignment="1">
      <alignment vertical="top" wrapText="1"/>
    </xf>
    <xf numFmtId="2" fontId="24" fillId="0" borderId="10" xfId="0" applyNumberFormat="1" applyFont="1" applyBorder="1" applyAlignment="1">
      <alignment vertical="top" wrapText="1"/>
    </xf>
    <xf numFmtId="4" fontId="24" fillId="0" borderId="10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1" fontId="24" fillId="0" borderId="10" xfId="36" applyNumberFormat="1" applyFont="1" applyFill="1" applyBorder="1" applyAlignment="1">
      <alignment horizontal="center" vertical="center"/>
    </xf>
    <xf numFmtId="4" fontId="24" fillId="0" borderId="13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0" fontId="24" fillId="0" borderId="10" xfId="36" applyFont="1" applyFill="1" applyBorder="1" applyAlignment="1">
      <alignment horizontal="left" vertical="top" wrapText="1"/>
    </xf>
    <xf numFmtId="4" fontId="24" fillId="0" borderId="10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4" fontId="24" fillId="0" borderId="15" xfId="0" applyNumberFormat="1" applyFont="1" applyBorder="1" applyAlignment="1">
      <alignment vertical="top" wrapText="1"/>
    </xf>
    <xf numFmtId="4" fontId="24" fillId="0" borderId="12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horizontal="right"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vertical="center" wrapText="1"/>
    </xf>
    <xf numFmtId="0" fontId="24" fillId="0" borderId="0" xfId="36" applyFont="1" applyFill="1" applyBorder="1" applyAlignment="1">
      <alignment horizontal="center" vertical="center"/>
    </xf>
    <xf numFmtId="0" fontId="24" fillId="0" borderId="0" xfId="36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vertical="top" wrapText="1"/>
    </xf>
    <xf numFmtId="4" fontId="24" fillId="0" borderId="0" xfId="36" applyNumberFormat="1" applyFont="1" applyFill="1" applyBorder="1" applyAlignment="1">
      <alignment horizontal="right" vertical="center"/>
    </xf>
    <xf numFmtId="4" fontId="24" fillId="0" borderId="10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vertical="top" wrapText="1"/>
    </xf>
    <xf numFmtId="0" fontId="25" fillId="0" borderId="0" xfId="36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2" fontId="24" fillId="0" borderId="15" xfId="0" applyNumberFormat="1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3" fillId="25" borderId="11" xfId="36" applyFont="1" applyFill="1" applyBorder="1" applyAlignment="1">
      <alignment horizontal="center" vertical="center" wrapText="1"/>
    </xf>
    <xf numFmtId="1" fontId="24" fillId="0" borderId="12" xfId="36" applyNumberFormat="1" applyFont="1" applyFill="1" applyBorder="1" applyAlignment="1">
      <alignment horizontal="center" vertical="center"/>
    </xf>
    <xf numFmtId="0" fontId="24" fillId="0" borderId="11" xfId="36" applyFont="1" applyFill="1" applyBorder="1" applyAlignment="1">
      <alignment horizontal="center" vertical="center"/>
    </xf>
    <xf numFmtId="0" fontId="24" fillId="0" borderId="12" xfId="36" applyFont="1" applyFill="1" applyBorder="1" applyAlignment="1">
      <alignment horizontal="center" vertical="center"/>
    </xf>
    <xf numFmtId="2" fontId="24" fillId="0" borderId="13" xfId="36" applyNumberFormat="1" applyFont="1" applyFill="1" applyBorder="1" applyAlignment="1">
      <alignment horizontal="right" vertical="center"/>
    </xf>
    <xf numFmtId="2" fontId="24" fillId="0" borderId="15" xfId="0" applyNumberFormat="1" applyFont="1" applyFill="1" applyBorder="1" applyAlignment="1">
      <alignment vertical="top" wrapText="1"/>
    </xf>
    <xf numFmtId="2" fontId="24" fillId="0" borderId="13" xfId="0" applyNumberFormat="1" applyFont="1" applyBorder="1" applyAlignment="1">
      <alignment horizontal="right" vertical="top" wrapText="1"/>
    </xf>
    <xf numFmtId="2" fontId="24" fillId="0" borderId="11" xfId="0" applyNumberFormat="1" applyFont="1" applyBorder="1" applyAlignment="1">
      <alignment horizontal="right" vertical="top" wrapText="1"/>
    </xf>
    <xf numFmtId="2" fontId="24" fillId="0" borderId="16" xfId="36" applyNumberFormat="1" applyFont="1" applyFill="1" applyBorder="1" applyAlignment="1">
      <alignment horizontal="right" vertical="center"/>
    </xf>
    <xf numFmtId="0" fontId="29" fillId="0" borderId="0" xfId="36" applyFont="1" applyFill="1" applyBorder="1" applyAlignment="1">
      <alignment vertical="center" wrapText="1"/>
    </xf>
    <xf numFmtId="0" fontId="24" fillId="0" borderId="16" xfId="36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center" vertical="center" wrapText="1"/>
    </xf>
    <xf numFmtId="0" fontId="24" fillId="0" borderId="0" xfId="37" applyFont="1" applyFill="1" applyBorder="1" applyAlignment="1">
      <alignment wrapText="1"/>
    </xf>
    <xf numFmtId="0" fontId="24" fillId="0" borderId="0" xfId="38" applyFont="1" applyFill="1" applyBorder="1" applyAlignment="1">
      <alignment horizontal="left" vertical="center"/>
    </xf>
    <xf numFmtId="0" fontId="24" fillId="0" borderId="0" xfId="38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2" fontId="24" fillId="0" borderId="10" xfId="0" applyNumberFormat="1" applyFont="1" applyFill="1" applyBorder="1" applyAlignment="1">
      <alignment vertical="center" wrapText="1"/>
    </xf>
    <xf numFmtId="2" fontId="24" fillId="0" borderId="10" xfId="0" applyNumberFormat="1" applyFont="1" applyFill="1" applyBorder="1" applyAlignment="1">
      <alignment vertical="top" wrapText="1"/>
    </xf>
    <xf numFmtId="0" fontId="4" fillId="0" borderId="11" xfId="0" applyFont="1" applyBorder="1" applyAlignment="1"/>
    <xf numFmtId="4" fontId="24" fillId="0" borderId="18" xfId="0" applyNumberFormat="1" applyFont="1" applyBorder="1" applyAlignment="1">
      <alignment vertical="top" wrapText="1"/>
    </xf>
    <xf numFmtId="1" fontId="24" fillId="0" borderId="11" xfId="36" applyNumberFormat="1" applyFont="1" applyFill="1" applyBorder="1" applyAlignment="1">
      <alignment horizontal="center" vertical="center"/>
    </xf>
    <xf numFmtId="0" fontId="24" fillId="0" borderId="10" xfId="39" applyFont="1" applyFill="1" applyBorder="1" applyAlignment="1">
      <alignment horizontal="center" vertical="center" wrapText="1"/>
    </xf>
    <xf numFmtId="0" fontId="24" fillId="0" borderId="10" xfId="39" applyFont="1" applyFill="1" applyBorder="1" applyAlignment="1">
      <alignment horizontal="center" vertical="center"/>
    </xf>
    <xf numFmtId="2" fontId="24" fillId="0" borderId="10" xfId="39" applyNumberFormat="1" applyFont="1" applyFill="1" applyBorder="1" applyAlignment="1">
      <alignment horizontal="center" vertical="center" wrapText="1"/>
    </xf>
    <xf numFmtId="2" fontId="24" fillId="0" borderId="10" xfId="39" applyNumberFormat="1" applyFont="1" applyFill="1" applyBorder="1" applyAlignment="1">
      <alignment horizontal="right" vertical="center" wrapText="1"/>
    </xf>
    <xf numFmtId="0" fontId="24" fillId="0" borderId="10" xfId="39" applyFont="1" applyFill="1" applyBorder="1" applyAlignment="1">
      <alignment horizontal="left" vertical="center"/>
    </xf>
    <xf numFmtId="4" fontId="24" fillId="0" borderId="13" xfId="0" applyNumberFormat="1" applyFont="1" applyBorder="1" applyAlignment="1">
      <alignment horizontal="left" vertical="center" wrapText="1"/>
    </xf>
    <xf numFmtId="4" fontId="28" fillId="0" borderId="11" xfId="0" applyNumberFormat="1" applyFont="1" applyBorder="1" applyAlignment="1">
      <alignment vertical="top" wrapText="1"/>
    </xf>
    <xf numFmtId="2" fontId="28" fillId="0" borderId="11" xfId="0" applyNumberFormat="1" applyFont="1" applyBorder="1" applyAlignment="1">
      <alignment vertical="top" wrapText="1"/>
    </xf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25" fillId="0" borderId="0" xfId="36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4" fontId="24" fillId="0" borderId="10" xfId="0" applyNumberFormat="1" applyFont="1" applyFill="1" applyBorder="1" applyAlignment="1">
      <alignment vertical="center" wrapText="1"/>
    </xf>
    <xf numFmtId="0" fontId="4" fillId="0" borderId="10" xfId="0" applyFont="1" applyBorder="1" applyAlignment="1"/>
    <xf numFmtId="0" fontId="27" fillId="0" borderId="0" xfId="36" applyFont="1" applyFill="1" applyBorder="1" applyAlignment="1">
      <alignment horizontal="right" wrapText="1"/>
    </xf>
    <xf numFmtId="2" fontId="24" fillId="0" borderId="11" xfId="0" applyNumberFormat="1" applyFont="1" applyBorder="1" applyAlignment="1">
      <alignment vertical="top" wrapText="1"/>
    </xf>
    <xf numFmtId="2" fontId="24" fillId="0" borderId="16" xfId="0" applyNumberFormat="1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11"/>
  </sheetPr>
  <dimension ref="A1:K30"/>
  <sheetViews>
    <sheetView tabSelected="1" workbookViewId="0">
      <selection activeCell="E29" sqref="E29"/>
    </sheetView>
  </sheetViews>
  <sheetFormatPr defaultRowHeight="12.75"/>
  <cols>
    <col min="1" max="1" width="4.140625" style="35" customWidth="1"/>
    <col min="2" max="2" width="48.5703125" style="36" customWidth="1"/>
    <col min="3" max="3" width="13" style="10" customWidth="1"/>
    <col min="4" max="4" width="12.140625" style="10" hidden="1" customWidth="1"/>
    <col min="5" max="5" width="8.85546875" style="10" customWidth="1"/>
    <col min="6" max="6" width="10.42578125" style="10" customWidth="1"/>
    <col min="7" max="7" width="17.28515625" style="10" customWidth="1"/>
    <col min="8" max="8" width="10" style="3" customWidth="1"/>
    <col min="9" max="9" width="15.42578125" style="3" customWidth="1"/>
    <col min="10" max="10" width="12.42578125" style="3" customWidth="1"/>
    <col min="11" max="11" width="18.7109375" style="3" customWidth="1"/>
    <col min="12" max="12" width="9.28515625" style="3" customWidth="1"/>
    <col min="13" max="13" width="15" style="3" customWidth="1"/>
    <col min="14" max="14" width="11.7109375" style="3" customWidth="1"/>
    <col min="15" max="15" width="14.140625" style="3" customWidth="1"/>
    <col min="16" max="16384" width="9.140625" style="3"/>
  </cols>
  <sheetData>
    <row r="1" spans="1:11">
      <c r="G1" s="56" t="s">
        <v>29</v>
      </c>
    </row>
    <row r="2" spans="1:11">
      <c r="G2" s="56" t="s">
        <v>30</v>
      </c>
    </row>
    <row r="3" spans="1:11">
      <c r="A3" s="57"/>
      <c r="B3" s="62" t="s">
        <v>33</v>
      </c>
      <c r="C3" s="58"/>
      <c r="D3" s="58"/>
      <c r="E3" s="58"/>
      <c r="F3" s="58"/>
      <c r="G3" s="58"/>
    </row>
    <row r="4" spans="1:11" ht="25.5" customHeight="1">
      <c r="A4" s="76" t="s">
        <v>41</v>
      </c>
      <c r="B4" s="77"/>
      <c r="C4" s="77"/>
      <c r="D4" s="77"/>
      <c r="E4" s="77"/>
      <c r="F4" s="77"/>
      <c r="G4" s="78"/>
    </row>
    <row r="5" spans="1:11" ht="12.75" customHeight="1">
      <c r="A5" s="1"/>
      <c r="C5" s="5"/>
      <c r="D5" s="2"/>
      <c r="E5" s="2"/>
      <c r="F5" s="83" t="s">
        <v>20</v>
      </c>
      <c r="G5" s="84"/>
    </row>
    <row r="6" spans="1:11" ht="12.75" customHeight="1">
      <c r="A6" s="1"/>
      <c r="C6" s="5"/>
      <c r="D6" s="2"/>
      <c r="E6" s="2"/>
      <c r="F6" s="41"/>
      <c r="G6" s="42"/>
    </row>
    <row r="7" spans="1:11" ht="12.75" customHeight="1">
      <c r="A7" s="1"/>
      <c r="B7" s="4"/>
      <c r="C7" s="7"/>
      <c r="D7" s="7"/>
      <c r="E7" s="7"/>
      <c r="F7" s="6"/>
      <c r="G7" s="6"/>
    </row>
    <row r="8" spans="1:11" ht="12.75" customHeight="1">
      <c r="A8" s="1"/>
      <c r="B8" s="4"/>
      <c r="C8" s="5"/>
      <c r="D8" s="2"/>
      <c r="E8" s="2"/>
      <c r="F8" s="6"/>
      <c r="G8" s="6"/>
    </row>
    <row r="9" spans="1:11" ht="12.75" customHeight="1">
      <c r="A9" s="1"/>
      <c r="B9" s="87" t="s">
        <v>0</v>
      </c>
      <c r="C9" s="84"/>
      <c r="D9" s="6"/>
      <c r="E9" s="4">
        <v>2652.6</v>
      </c>
      <c r="F9" s="6" t="s">
        <v>1</v>
      </c>
      <c r="G9" s="6"/>
    </row>
    <row r="10" spans="1:11" ht="12.75" customHeight="1">
      <c r="A10" s="1"/>
      <c r="B10" s="4"/>
      <c r="C10" s="2"/>
      <c r="D10" s="11" t="s">
        <v>2</v>
      </c>
      <c r="E10" s="2"/>
      <c r="F10" s="6"/>
      <c r="G10" s="6"/>
    </row>
    <row r="11" spans="1:11" ht="60" customHeight="1">
      <c r="A11" s="45" t="s">
        <v>19</v>
      </c>
      <c r="B11" s="12" t="s">
        <v>3</v>
      </c>
      <c r="C11" s="13" t="s">
        <v>35</v>
      </c>
      <c r="D11" s="14" t="s">
        <v>26</v>
      </c>
      <c r="E11" s="15" t="s">
        <v>4</v>
      </c>
      <c r="F11" s="15" t="s">
        <v>5</v>
      </c>
      <c r="G11" s="15" t="s">
        <v>17</v>
      </c>
    </row>
    <row r="12" spans="1:11" ht="25.5">
      <c r="A12" s="47">
        <v>1</v>
      </c>
      <c r="B12" s="44" t="s">
        <v>21</v>
      </c>
      <c r="C12" s="17" t="s">
        <v>22</v>
      </c>
      <c r="D12" s="40">
        <f>E9</f>
        <v>2652.6</v>
      </c>
      <c r="E12" s="88">
        <f>F12*E9</f>
        <v>3023.9639999999995</v>
      </c>
      <c r="F12" s="88">
        <v>1.1399999999999999</v>
      </c>
      <c r="G12" s="79" t="s">
        <v>40</v>
      </c>
      <c r="H12" s="37"/>
    </row>
    <row r="13" spans="1:11">
      <c r="A13" s="55"/>
      <c r="B13" s="44" t="s">
        <v>24</v>
      </c>
      <c r="C13" s="17" t="s">
        <v>23</v>
      </c>
      <c r="D13" s="40"/>
      <c r="E13" s="89"/>
      <c r="F13" s="89"/>
      <c r="G13" s="80"/>
      <c r="H13" s="37"/>
    </row>
    <row r="14" spans="1:11" ht="25.5">
      <c r="A14" s="48"/>
      <c r="B14" s="59" t="s">
        <v>32</v>
      </c>
      <c r="C14" s="3" t="s">
        <v>11</v>
      </c>
      <c r="D14" s="40"/>
      <c r="E14" s="90"/>
      <c r="F14" s="91"/>
      <c r="G14" s="80"/>
      <c r="H14" s="37"/>
    </row>
    <row r="15" spans="1:11" ht="20.25" customHeight="1">
      <c r="A15" s="46">
        <v>2</v>
      </c>
      <c r="B15" s="19" t="s">
        <v>6</v>
      </c>
      <c r="C15" s="17" t="s">
        <v>31</v>
      </c>
      <c r="D15" s="20">
        <f>E9</f>
        <v>2652.6</v>
      </c>
      <c r="E15" s="21">
        <f>F15*D15</f>
        <v>3395.328</v>
      </c>
      <c r="F15" s="43">
        <v>1.28</v>
      </c>
      <c r="G15" s="81"/>
      <c r="K15" s="8"/>
    </row>
    <row r="16" spans="1:11">
      <c r="A16" s="16">
        <v>3</v>
      </c>
      <c r="B16" s="19" t="s">
        <v>27</v>
      </c>
      <c r="C16" s="20" t="s">
        <v>8</v>
      </c>
      <c r="D16" s="20">
        <f>E9</f>
        <v>2652.6</v>
      </c>
      <c r="E16" s="20">
        <f>F16*D16</f>
        <v>5782.6680000000006</v>
      </c>
      <c r="F16" s="40">
        <v>2.1800000000000002</v>
      </c>
      <c r="G16" s="81"/>
    </row>
    <row r="17" spans="1:8">
      <c r="A17" s="22">
        <v>4</v>
      </c>
      <c r="B17" s="23" t="s">
        <v>9</v>
      </c>
      <c r="C17" s="20" t="s">
        <v>10</v>
      </c>
      <c r="D17" s="20">
        <f>E9</f>
        <v>2652.6</v>
      </c>
      <c r="E17" s="20">
        <f>F17*D17</f>
        <v>1591.56</v>
      </c>
      <c r="F17" s="40">
        <v>0.6</v>
      </c>
      <c r="G17" s="81"/>
    </row>
    <row r="18" spans="1:8" ht="192.75" customHeight="1">
      <c r="A18" s="16">
        <v>5</v>
      </c>
      <c r="B18" s="25" t="s">
        <v>28</v>
      </c>
      <c r="C18" s="73" t="s">
        <v>39</v>
      </c>
      <c r="D18" s="26">
        <f>E9</f>
        <v>2652.6</v>
      </c>
      <c r="E18" s="26">
        <f>F18*E9</f>
        <v>6870.2339999999995</v>
      </c>
      <c r="F18" s="49">
        <v>2.59</v>
      </c>
      <c r="G18" s="81"/>
      <c r="H18" s="54"/>
    </row>
    <row r="19" spans="1:8" ht="15" customHeight="1">
      <c r="A19" s="16">
        <v>6</v>
      </c>
      <c r="B19" s="20" t="s">
        <v>13</v>
      </c>
      <c r="C19" s="28" t="s">
        <v>7</v>
      </c>
      <c r="D19" s="20">
        <f>E9</f>
        <v>2652.6</v>
      </c>
      <c r="E19" s="39">
        <f>F19*D19</f>
        <v>742.72800000000007</v>
      </c>
      <c r="F19" s="51">
        <v>0.28000000000000003</v>
      </c>
      <c r="G19" s="82"/>
    </row>
    <row r="20" spans="1:8" ht="14.25" hidden="1" customHeight="1">
      <c r="A20" s="22"/>
      <c r="C20" s="24"/>
      <c r="D20" s="9"/>
      <c r="E20" s="31"/>
      <c r="F20" s="52"/>
      <c r="G20" s="85" t="s">
        <v>25</v>
      </c>
    </row>
    <row r="21" spans="1:8" ht="40.5" customHeight="1">
      <c r="A21" s="16">
        <v>7</v>
      </c>
      <c r="B21" s="20" t="s">
        <v>14</v>
      </c>
      <c r="C21" s="26" t="s">
        <v>7</v>
      </c>
      <c r="D21" s="26">
        <f>E9</f>
        <v>2652.6</v>
      </c>
      <c r="E21" s="26">
        <f>F21*D21</f>
        <v>0</v>
      </c>
      <c r="F21" s="63">
        <v>0</v>
      </c>
      <c r="G21" s="86"/>
    </row>
    <row r="22" spans="1:8" ht="40.5" customHeight="1">
      <c r="A22" s="16">
        <v>8</v>
      </c>
      <c r="B22" s="20" t="s">
        <v>34</v>
      </c>
      <c r="C22" s="20" t="s">
        <v>7</v>
      </c>
      <c r="D22" s="20">
        <f>E9</f>
        <v>2652.6</v>
      </c>
      <c r="E22" s="20">
        <f>F22*E9</f>
        <v>0</v>
      </c>
      <c r="F22" s="64">
        <v>0</v>
      </c>
      <c r="G22" s="86"/>
    </row>
    <row r="23" spans="1:8" ht="27.75" hidden="1" customHeight="1">
      <c r="A23" s="22">
        <v>16</v>
      </c>
      <c r="B23" s="32" t="s">
        <v>15</v>
      </c>
      <c r="C23" s="32" t="s">
        <v>7</v>
      </c>
      <c r="D23" s="9">
        <f>E9</f>
        <v>2652.6</v>
      </c>
      <c r="E23" s="33">
        <f>F23*D23</f>
        <v>0</v>
      </c>
      <c r="F23" s="53">
        <v>0</v>
      </c>
      <c r="G23" s="86"/>
      <c r="H23" s="38"/>
    </row>
    <row r="24" spans="1:8" ht="27.75" customHeight="1">
      <c r="A24" s="67">
        <v>9</v>
      </c>
      <c r="B24" s="27" t="s">
        <v>12</v>
      </c>
      <c r="C24" s="28" t="s">
        <v>7</v>
      </c>
      <c r="D24" s="29">
        <f>E9</f>
        <v>2652.6</v>
      </c>
      <c r="E24" s="30">
        <f>F24*D24</f>
        <v>9496.3079999999991</v>
      </c>
      <c r="F24" s="50">
        <v>3.58</v>
      </c>
      <c r="G24" s="65"/>
      <c r="H24" s="38"/>
    </row>
    <row r="25" spans="1:8" ht="27.75" customHeight="1">
      <c r="A25" s="67">
        <v>10</v>
      </c>
      <c r="B25" s="20" t="s">
        <v>16</v>
      </c>
      <c r="C25" s="28" t="s">
        <v>7</v>
      </c>
      <c r="D25" s="20">
        <f>E9</f>
        <v>2652.6</v>
      </c>
      <c r="E25" s="20">
        <f>F25*D25</f>
        <v>4217.634</v>
      </c>
      <c r="F25" s="18">
        <v>1.59</v>
      </c>
      <c r="G25" s="65"/>
      <c r="H25" s="38"/>
    </row>
    <row r="26" spans="1:8" ht="22.5" customHeight="1">
      <c r="A26" s="67">
        <v>11</v>
      </c>
      <c r="B26" s="34" t="s">
        <v>36</v>
      </c>
      <c r="C26" s="66"/>
      <c r="D26" s="9"/>
      <c r="E26" s="74">
        <f>SUM(E12:E25)</f>
        <v>35120.423999999992</v>
      </c>
      <c r="F26" s="75">
        <f>SUM(F12:F25)</f>
        <v>13.239999999999998</v>
      </c>
      <c r="G26" s="65"/>
      <c r="H26" s="38"/>
    </row>
    <row r="27" spans="1:8" ht="15" customHeight="1">
      <c r="A27" s="69"/>
      <c r="B27" s="72" t="s">
        <v>37</v>
      </c>
      <c r="C27" s="68"/>
      <c r="D27" s="68"/>
      <c r="E27" s="68">
        <f>F27*E9</f>
        <v>24324.341999999993</v>
      </c>
      <c r="F27" s="71">
        <f>F26-F28</f>
        <v>9.1699999999999982</v>
      </c>
      <c r="G27" s="70"/>
    </row>
    <row r="28" spans="1:8">
      <c r="A28" s="69"/>
      <c r="B28" s="72" t="s">
        <v>38</v>
      </c>
      <c r="C28" s="68"/>
      <c r="D28" s="68"/>
      <c r="E28" s="68">
        <f>F28*E9</f>
        <v>10796.082</v>
      </c>
      <c r="F28" s="71">
        <v>4.07</v>
      </c>
      <c r="G28" s="68"/>
    </row>
    <row r="29" spans="1:8">
      <c r="G29" s="10" t="s">
        <v>18</v>
      </c>
    </row>
    <row r="30" spans="1:8">
      <c r="B30" s="60"/>
      <c r="C30" s="61"/>
      <c r="D30" s="61"/>
      <c r="E30" s="61"/>
      <c r="F30" s="61"/>
    </row>
  </sheetData>
  <mergeCells count="7">
    <mergeCell ref="A4:G4"/>
    <mergeCell ref="G12:G19"/>
    <mergeCell ref="F5:G5"/>
    <mergeCell ref="G20:G23"/>
    <mergeCell ref="B9:C9"/>
    <mergeCell ref="E12:E14"/>
    <mergeCell ref="F12:F14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2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2014-07-30T16:05:12Z</dcterms:modified>
</cp:coreProperties>
</file>