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6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16" i="12"/>
  <c r="D13" i="12"/>
  <c r="D12" i="12"/>
  <c r="D10" i="12"/>
  <c r="D113" i="12" l="1"/>
  <c r="D103" i="12"/>
  <c r="D93" i="12"/>
  <c r="D83" i="12"/>
  <c r="D21" i="12"/>
  <c r="D19" i="12" l="1"/>
  <c r="D28" i="5" l="1"/>
  <c r="D11" i="12" l="1"/>
</calcChain>
</file>

<file path=xl/sharedStrings.xml><?xml version="1.0" encoding="utf-8"?>
<sst xmlns="http://schemas.openxmlformats.org/spreadsheetml/2006/main" count="1149" uniqueCount="325">
  <si>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</si>
  <si>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</si>
  <si>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</si>
  <si>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</si>
  <si>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</si>
  <si>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</si>
  <si>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</si>
  <si>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</si>
  <si>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</si>
  <si>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</si>
  <si>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</si>
  <si>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</si>
  <si>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</si>
  <si>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</si>
  <si>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</si>
  <si>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</si>
  <si>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</si>
  <si>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</si>
  <si>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</si>
  <si>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</si>
  <si>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</si>
  <si>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</si>
  <si>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</si>
  <si>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</si>
  <si>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</si>
  <si>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</si>
  <si>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</si>
  <si>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</si>
  <si>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</si>
  <si>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</si>
  <si>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</si>
  <si>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</si>
  <si>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</si>
  <si>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</si>
  <si>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</si>
  <si>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</si>
  <si>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</si>
  <si>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</si>
  <si>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</si>
  <si>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</si>
  <si>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</si>
  <si>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</si>
  <si>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</si>
  <si>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</si>
  <si>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</si>
  <si>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</si>
  <si>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</si>
  <si>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</si>
  <si>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</si>
  <si>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</si>
  <si>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</si>
  <si>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</si>
  <si>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</si>
  <si>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</si>
  <si>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</si>
  <si>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</si>
  <si>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</si>
  <si>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</si>
  <si>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</si>
  <si>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</si>
  <si>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</si>
  <si>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</si>
  <si>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</si>
  <si>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</si>
  <si>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</si>
  <si>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</si>
  <si>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</si>
  <si>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</si>
  <si>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</si>
  <si>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</si>
  <si>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</si>
  <si>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</si>
  <si>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</si>
  <si>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</si>
  <si>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</si>
  <si>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</si>
  <si>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</si>
  <si>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</si>
  <si>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</si>
  <si>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</si>
  <si>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</si>
  <si>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</si>
  <si>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</si>
  <si>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</si>
  <si>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</si>
  <si>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</si>
  <si>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</si>
  <si>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</si>
  <si>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</si>
  <si>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</si>
  <si>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</si>
  <si>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</si>
  <si>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</si>
  <si>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</si>
  <si>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</si>
  <si>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</si>
  <si>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</si>
  <si>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</si>
  <si>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</si>
  <si>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</si>
  <si>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</si>
  <si>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</si>
  <si>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</si>
  <si>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</si>
  <si>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</si>
  <si>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</si>
  <si>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</si>
  <si>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</si>
  <si>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</si>
  <si>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</si>
  <si>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</si>
  <si>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</si>
  <si>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</si>
  <si>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</si>
  <si>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</si>
  <si>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</si>
  <si>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</si>
  <si>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</si>
  <si>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</si>
  <si>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</si>
  <si>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</si>
  <si>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</si>
  <si>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</si>
  <si>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</si>
  <si>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</si>
  <si>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</si>
  <si>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</si>
  <si>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</si>
  <si>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</si>
  <si>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</si>
  <si>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</si>
  <si>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</si>
  <si>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</si>
  <si>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</si>
  <si>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</si>
  <si>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</si>
  <si>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</si>
  <si>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</si>
  <si>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</si>
  <si>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</si>
  <si>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</si>
  <si>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</si>
  <si>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</si>
  <si>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</si>
  <si>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</si>
  <si>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</si>
  <si>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</si>
  <si>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</si>
  <si>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</si>
  <si>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</si>
  <si>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</si>
  <si>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</si>
  <si>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</si>
  <si>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</si>
  <si>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</si>
  <si>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</si>
  <si>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</si>
  <si>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</si>
  <si>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</si>
  <si>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</si>
  <si>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</si>
  <si>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</si>
  <si>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</si>
  <si>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</si>
  <si>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</si>
  <si>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</si>
  <si>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</si>
  <si>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</si>
  <si>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</si>
  <si>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</si>
  <si>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</si>
  <si>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</si>
  <si>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</si>
  <si>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</si>
  <si>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</si>
  <si>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</si>
  <si>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</si>
  <si>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</si>
  <si>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</si>
  <si>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</si>
  <si>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</si>
  <si>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</si>
  <si>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</si>
  <si>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</si>
  <si>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</si>
  <si>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</si>
  <si>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</si>
  <si>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</si>
  <si>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</si>
  <si>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</si>
  <si>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</si>
  <si>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</si>
  <si>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</si>
  <si>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</si>
  <si>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</si>
  <si>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</si>
  <si>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</si>
  <si>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</si>
  <si>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</si>
  <si>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</si>
  <si>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</si>
  <si>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</si>
  <si>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</si>
  <si>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</si>
  <si>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</si>
  <si>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</si>
  <si>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</si>
  <si>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</si>
  <si>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</si>
  <si>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</si>
  <si>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</si>
  <si>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</si>
  <si>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</si>
  <si>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</si>
  <si>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</si>
  <si>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</si>
  <si>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</si>
  <si>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</si>
  <si>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</si>
  <si>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</si>
  <si>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</si>
  <si>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</si>
  <si>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</si>
  <si>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</si>
  <si>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</si>
  <si>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</si>
  <si>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</si>
  <si>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</si>
  <si>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</si>
  <si>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</si>
  <si>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</si>
  <si>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</si>
  <si>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</si>
  <si>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</si>
  <si>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</si>
  <si>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</si>
  <si>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</si>
  <si>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</si>
  <si>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</si>
  <si>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</si>
  <si>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</si>
  <si>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</si>
  <si>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</si>
  <si>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</si>
  <si>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</si>
  <si>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</si>
  <si>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</si>
  <si>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</si>
  <si>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</si>
  <si>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</si>
  <si>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</si>
  <si>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</si>
  <si>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</si>
  <si>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</si>
  <si>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</si>
  <si>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</si>
  <si>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</si>
  <si>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</si>
  <si>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</si>
  <si>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</si>
  <si>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</si>
  <si>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</si>
  <si>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</si>
  <si>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</si>
  <si>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</si>
  <si>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</si>
  <si>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</si>
  <si>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</si>
  <si>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</si>
  <si>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</si>
  <si>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</si>
  <si>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</si>
  <si>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</si>
  <si>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</si>
  <si>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</si>
  <si>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</si>
  <si>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</si>
  <si>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</si>
  <si>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</si>
  <si>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</si>
  <si>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</si>
  <si>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</si>
  <si>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</si>
  <si>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</si>
  <si>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</si>
  <si>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</si>
  <si>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</si>
  <si>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</si>
  <si>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</si>
  <si>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</si>
  <si>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</si>
  <si>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</si>
  <si>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</si>
  <si>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</si>
  <si>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</si>
  <si>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</si>
  <si>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</si>
  <si>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</si>
  <si>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</si>
  <si>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</si>
  <si>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</si>
  <si>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</si>
  <si>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</si>
  <si>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</si>
  <si>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</si>
  <si>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</si>
  <si>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</si>
  <si>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</si>
  <si>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</si>
  <si>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</si>
  <si>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</si>
  <si>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</si>
  <si>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</si>
  <si>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</si>
  <si>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</si>
  <si>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</si>
  <si>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</si>
  <si>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</si>
  <si>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</si>
  <si>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</si>
  <si>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</si>
  <si>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</si>
  <si>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</si>
  <si>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г. Иркутск, м-нУниверситетский, 106</t>
  </si>
  <si>
    <t>Протокол общего собрания собственников от «20» октября 2012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</si>
</sst>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7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124239.55</v>
          </cell>
          <cell r="D10">
            <v>578743.4</v>
          </cell>
          <cell r="M10">
            <v>126551.69000000006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37932.17</v>
          </cell>
          <cell r="D10">
            <v>179866.88</v>
          </cell>
          <cell r="M10">
            <v>39297.159999999974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18053.259999999998</v>
          </cell>
          <cell r="L10">
            <v>114069.02</v>
          </cell>
          <cell r="M10">
            <v>107783.7</v>
          </cell>
          <cell r="Q10">
            <v>24338.58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51360.81</v>
          </cell>
          <cell r="L10">
            <v>302364.64</v>
          </cell>
          <cell r="M10">
            <v>219558.74</v>
          </cell>
          <cell r="Q10">
            <v>70563.429999999993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237427.66</v>
          </cell>
          <cell r="I10">
            <v>1131285.3</v>
          </cell>
          <cell r="J10">
            <v>1132730.8500000001</v>
          </cell>
          <cell r="N10">
            <v>235982.11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10783.41</v>
          </cell>
          <cell r="I10">
            <v>67475.23</v>
          </cell>
          <cell r="J10">
            <v>64922.25</v>
          </cell>
          <cell r="N10">
            <v>13336.39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mkd_universitetskiy_106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mkd_universitetskiy_10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5" workbookViewId="0">
      <selection activeCell="D27" sqref="D2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323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163</v>
      </c>
      <c r="B22" s="3" t="s">
        <v>154</v>
      </c>
      <c r="C22" s="8"/>
      <c r="D22" s="8">
        <v>72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72</v>
      </c>
    </row>
    <row r="24" spans="1:7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4110.5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4001.2</v>
      </c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  <c r="F27" s="69"/>
      <c r="G27" s="68"/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109.30000000000018</v>
      </c>
      <c r="F28" s="69"/>
      <c r="G28" s="68"/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28" sqref="D2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9" t="s">
        <v>95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3" t="s">
        <v>56</v>
      </c>
      <c r="B12" s="73"/>
      <c r="C12" s="73"/>
      <c r="D12" s="73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3" t="s">
        <v>59</v>
      </c>
      <c r="B15" s="73"/>
      <c r="C15" s="73"/>
      <c r="D15" s="73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7" t="s">
        <v>97</v>
      </c>
      <c r="B20" s="77"/>
      <c r="C20" s="77"/>
      <c r="D20" s="77"/>
    </row>
    <row r="21" spans="1:4" s="6" customFormat="1" ht="20.100000000000001" customHeight="1" x14ac:dyDescent="0.25">
      <c r="A21" s="74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5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6"/>
      <c r="B23" s="46" t="s">
        <v>66</v>
      </c>
      <c r="C23" s="32" t="s">
        <v>5</v>
      </c>
      <c r="D23" s="33">
        <v>1991</v>
      </c>
    </row>
    <row r="24" spans="1:4" s="6" customFormat="1" ht="20.100000000000001" customHeight="1" x14ac:dyDescent="0.25">
      <c r="A24" s="74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5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6"/>
      <c r="B26" s="46" t="s">
        <v>66</v>
      </c>
      <c r="C26" s="32" t="s">
        <v>5</v>
      </c>
      <c r="D26" s="33">
        <v>1993</v>
      </c>
    </row>
    <row r="27" spans="1:4" s="6" customFormat="1" ht="20.100000000000001" customHeight="1" thickBot="1" x14ac:dyDescent="0.3">
      <c r="A27" s="78" t="s">
        <v>67</v>
      </c>
      <c r="B27" s="78"/>
      <c r="C27" s="78"/>
      <c r="D27" s="78"/>
    </row>
    <row r="28" spans="1:4" s="6" customFormat="1" ht="20.100000000000001" customHeight="1" x14ac:dyDescent="0.25">
      <c r="A28" s="74">
        <v>13</v>
      </c>
      <c r="B28" s="64" t="s">
        <v>68</v>
      </c>
      <c r="C28" s="28" t="s">
        <v>5</v>
      </c>
      <c r="D28" s="29" t="s">
        <v>311</v>
      </c>
    </row>
    <row r="29" spans="1:4" s="6" customFormat="1" ht="20.100000000000001" customHeight="1" x14ac:dyDescent="0.25">
      <c r="A29" s="75"/>
      <c r="B29" s="7" t="s">
        <v>69</v>
      </c>
      <c r="C29" s="5" t="s">
        <v>5</v>
      </c>
      <c r="D29" s="30" t="s">
        <v>312</v>
      </c>
    </row>
    <row r="30" spans="1:4" s="6" customFormat="1" ht="36.75" customHeight="1" x14ac:dyDescent="0.25">
      <c r="A30" s="75"/>
      <c r="B30" s="3" t="s">
        <v>70</v>
      </c>
      <c r="C30" s="5" t="s">
        <v>5</v>
      </c>
      <c r="D30" s="54" t="s">
        <v>313</v>
      </c>
    </row>
    <row r="31" spans="1:4" s="6" customFormat="1" ht="20.100000000000001" customHeight="1" x14ac:dyDescent="0.25">
      <c r="A31" s="75"/>
      <c r="B31" s="3" t="s">
        <v>71</v>
      </c>
      <c r="C31" s="5" t="s">
        <v>5</v>
      </c>
      <c r="D31" s="54" t="s">
        <v>314</v>
      </c>
    </row>
    <row r="32" spans="1:4" s="6" customFormat="1" ht="20.100000000000001" customHeight="1" x14ac:dyDescent="0.25">
      <c r="A32" s="75"/>
      <c r="B32" s="3" t="s">
        <v>72</v>
      </c>
      <c r="C32" s="5" t="s">
        <v>5</v>
      </c>
      <c r="D32" s="44">
        <v>41530</v>
      </c>
    </row>
    <row r="33" spans="1:4" s="6" customFormat="1" ht="20.100000000000001" customHeight="1" thickBot="1" x14ac:dyDescent="0.3">
      <c r="A33" s="76"/>
      <c r="B33" s="67" t="s">
        <v>73</v>
      </c>
      <c r="C33" s="32" t="s">
        <v>5</v>
      </c>
      <c r="D33" s="38">
        <v>42925</v>
      </c>
    </row>
    <row r="34" spans="1:4" ht="15.75" customHeight="1" x14ac:dyDescent="0.25">
      <c r="A34" s="74">
        <v>14</v>
      </c>
      <c r="B34" s="64" t="s">
        <v>68</v>
      </c>
      <c r="C34" s="28" t="s">
        <v>5</v>
      </c>
      <c r="D34" s="29" t="s">
        <v>275</v>
      </c>
    </row>
    <row r="35" spans="1:4" x14ac:dyDescent="0.25">
      <c r="A35" s="75"/>
      <c r="B35" s="7" t="s">
        <v>69</v>
      </c>
      <c r="C35" s="5" t="s">
        <v>5</v>
      </c>
      <c r="D35" s="30" t="s">
        <v>312</v>
      </c>
    </row>
    <row r="36" spans="1:4" ht="31.5" x14ac:dyDescent="0.25">
      <c r="A36" s="75"/>
      <c r="B36" s="3" t="s">
        <v>70</v>
      </c>
      <c r="C36" s="5" t="s">
        <v>5</v>
      </c>
      <c r="D36" s="54" t="s">
        <v>315</v>
      </c>
    </row>
    <row r="37" spans="1:4" ht="15.75" customHeight="1" x14ac:dyDescent="0.25">
      <c r="A37" s="75"/>
      <c r="B37" s="3" t="s">
        <v>71</v>
      </c>
      <c r="C37" s="5" t="s">
        <v>5</v>
      </c>
      <c r="D37" s="54" t="s">
        <v>270</v>
      </c>
    </row>
    <row r="38" spans="1:4" x14ac:dyDescent="0.25">
      <c r="A38" s="75"/>
      <c r="B38" s="3" t="s">
        <v>72</v>
      </c>
      <c r="C38" s="5" t="s">
        <v>5</v>
      </c>
      <c r="D38" s="44">
        <v>41956</v>
      </c>
    </row>
    <row r="39" spans="1:4" ht="15.75" customHeight="1" thickBot="1" x14ac:dyDescent="0.3">
      <c r="A39" s="76"/>
      <c r="B39" s="67" t="s">
        <v>73</v>
      </c>
      <c r="C39" s="32" t="s">
        <v>5</v>
      </c>
      <c r="D39" s="38">
        <v>44148</v>
      </c>
    </row>
    <row r="40" spans="1:4" x14ac:dyDescent="0.25">
      <c r="A40" s="74">
        <v>15</v>
      </c>
      <c r="B40" s="64" t="s">
        <v>68</v>
      </c>
      <c r="C40" s="28" t="s">
        <v>5</v>
      </c>
      <c r="D40" s="29" t="s">
        <v>288</v>
      </c>
    </row>
    <row r="41" spans="1:4" ht="15.75" customHeight="1" x14ac:dyDescent="0.25">
      <c r="A41" s="75"/>
      <c r="B41" s="7" t="s">
        <v>69</v>
      </c>
      <c r="C41" s="5" t="s">
        <v>5</v>
      </c>
      <c r="D41" s="30" t="s">
        <v>312</v>
      </c>
    </row>
    <row r="42" spans="1:4" ht="31.5" x14ac:dyDescent="0.25">
      <c r="A42" s="75"/>
      <c r="B42" s="3" t="s">
        <v>70</v>
      </c>
      <c r="C42" s="5" t="s">
        <v>5</v>
      </c>
      <c r="D42" s="54" t="s">
        <v>315</v>
      </c>
    </row>
    <row r="43" spans="1:4" ht="15.75" customHeight="1" x14ac:dyDescent="0.25">
      <c r="A43" s="75"/>
      <c r="B43" s="3" t="s">
        <v>71</v>
      </c>
      <c r="C43" s="5" t="s">
        <v>5</v>
      </c>
      <c r="D43" s="54" t="s">
        <v>316</v>
      </c>
    </row>
    <row r="44" spans="1:4" x14ac:dyDescent="0.25">
      <c r="A44" s="75"/>
      <c r="B44" s="3" t="s">
        <v>72</v>
      </c>
      <c r="C44" s="5" t="s">
        <v>5</v>
      </c>
      <c r="D44" s="44"/>
    </row>
    <row r="45" spans="1:4" ht="15.75" customHeight="1" thickBot="1" x14ac:dyDescent="0.3">
      <c r="A45" s="76"/>
      <c r="B45" s="67" t="s">
        <v>73</v>
      </c>
      <c r="C45" s="32" t="s">
        <v>5</v>
      </c>
      <c r="D45" s="38"/>
    </row>
    <row r="46" spans="1:4" ht="15.75" customHeight="1" x14ac:dyDescent="0.25">
      <c r="A46" s="73" t="s">
        <v>74</v>
      </c>
      <c r="B46" s="73"/>
      <c r="C46" s="73"/>
      <c r="D46" s="73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3" t="s">
        <v>77</v>
      </c>
      <c r="B49" s="73"/>
      <c r="C49" s="73"/>
      <c r="D49" s="73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3" t="s">
        <v>79</v>
      </c>
      <c r="B51" s="73"/>
      <c r="C51" s="73"/>
      <c r="D51" s="73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254</v>
      </c>
    </row>
    <row r="53" spans="1:4" x14ac:dyDescent="0.25">
      <c r="A53" s="73" t="s">
        <v>81</v>
      </c>
      <c r="B53" s="73"/>
      <c r="C53" s="73"/>
      <c r="D53" s="73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70" t="s">
        <v>83</v>
      </c>
      <c r="B55" s="70"/>
      <c r="C55" s="70"/>
      <c r="D55" s="70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3" t="s">
        <v>86</v>
      </c>
      <c r="B58" s="73"/>
      <c r="C58" s="73"/>
      <c r="D58" s="73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3" t="s">
        <v>88</v>
      </c>
      <c r="B60" s="73"/>
      <c r="C60" s="73"/>
      <c r="D60" s="73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255</v>
      </c>
    </row>
    <row r="62" spans="1:4" x14ac:dyDescent="0.25">
      <c r="A62" s="73" t="s">
        <v>90</v>
      </c>
      <c r="B62" s="73"/>
      <c r="C62" s="73"/>
      <c r="D62" s="73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3" t="s">
        <v>92</v>
      </c>
      <c r="B64" s="73"/>
      <c r="C64" s="73"/>
      <c r="D64" s="73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256</v>
      </c>
    </row>
    <row r="66" spans="1:4" x14ac:dyDescent="0.25">
      <c r="A66" s="70" t="s">
        <v>98</v>
      </c>
      <c r="B66" s="70"/>
      <c r="C66" s="70"/>
      <c r="D66" s="70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31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4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5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5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5"/>
      <c r="B8" s="3" t="s">
        <v>189</v>
      </c>
      <c r="C8" s="5" t="s">
        <v>5</v>
      </c>
      <c r="D8" s="30"/>
    </row>
    <row r="9" spans="1:4" s="6" customFormat="1" ht="34.5" customHeight="1" x14ac:dyDescent="0.25">
      <c r="A9" s="75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5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6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4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5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5"/>
      <c r="B14" s="7" t="s">
        <v>100</v>
      </c>
      <c r="C14" s="5" t="s">
        <v>25</v>
      </c>
      <c r="D14" s="62" t="s">
        <v>307</v>
      </c>
    </row>
    <row r="15" spans="1:4" ht="31.5" x14ac:dyDescent="0.25">
      <c r="A15" s="75"/>
      <c r="B15" s="3" t="s">
        <v>189</v>
      </c>
      <c r="C15" s="5" t="s">
        <v>5</v>
      </c>
      <c r="D15" s="30"/>
    </row>
    <row r="16" spans="1:4" ht="31.5" x14ac:dyDescent="0.25">
      <c r="A16" s="75"/>
      <c r="B16" s="3" t="s">
        <v>190</v>
      </c>
      <c r="C16" s="5" t="s">
        <v>5</v>
      </c>
      <c r="D16" s="30" t="s">
        <v>29</v>
      </c>
    </row>
    <row r="17" spans="1:4" x14ac:dyDescent="0.25">
      <c r="A17" s="75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6"/>
      <c r="B18" s="58" t="s">
        <v>101</v>
      </c>
      <c r="C18" s="32" t="s">
        <v>5</v>
      </c>
      <c r="D18" s="33" t="s">
        <v>296</v>
      </c>
    </row>
    <row r="19" spans="1:4" x14ac:dyDescent="0.25">
      <c r="A19" s="74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5"/>
      <c r="B20" s="7" t="s">
        <v>71</v>
      </c>
      <c r="C20" s="5" t="s">
        <v>5</v>
      </c>
      <c r="D20" s="30" t="s">
        <v>268</v>
      </c>
    </row>
    <row r="21" spans="1:4" ht="30" x14ac:dyDescent="0.25">
      <c r="A21" s="75"/>
      <c r="B21" s="7" t="s">
        <v>100</v>
      </c>
      <c r="C21" s="5" t="s">
        <v>25</v>
      </c>
      <c r="D21" s="62" t="s">
        <v>307</v>
      </c>
    </row>
    <row r="22" spans="1:4" ht="31.5" x14ac:dyDescent="0.25">
      <c r="A22" s="75"/>
      <c r="B22" s="3" t="s">
        <v>189</v>
      </c>
      <c r="C22" s="5" t="s">
        <v>5</v>
      </c>
      <c r="D22" s="30"/>
    </row>
    <row r="23" spans="1:4" ht="31.5" x14ac:dyDescent="0.25">
      <c r="A23" s="75"/>
      <c r="B23" s="3" t="s">
        <v>190</v>
      </c>
      <c r="C23" s="5" t="s">
        <v>5</v>
      </c>
      <c r="D23" s="30" t="s">
        <v>29</v>
      </c>
    </row>
    <row r="24" spans="1:4" x14ac:dyDescent="0.25">
      <c r="A24" s="75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6"/>
      <c r="B25" s="58" t="s">
        <v>101</v>
      </c>
      <c r="C25" s="32" t="s">
        <v>5</v>
      </c>
      <c r="D25" s="33" t="s">
        <v>296</v>
      </c>
    </row>
    <row r="26" spans="1:4" ht="31.5" x14ac:dyDescent="0.25">
      <c r="A26" s="74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5"/>
      <c r="B27" s="7" t="s">
        <v>71</v>
      </c>
      <c r="C27" s="5" t="s">
        <v>5</v>
      </c>
      <c r="D27" s="30" t="s">
        <v>268</v>
      </c>
    </row>
    <row r="28" spans="1:4" ht="30" x14ac:dyDescent="0.25">
      <c r="A28" s="75"/>
      <c r="B28" s="7" t="s">
        <v>100</v>
      </c>
      <c r="C28" s="5" t="s">
        <v>25</v>
      </c>
      <c r="D28" s="62" t="s">
        <v>307</v>
      </c>
    </row>
    <row r="29" spans="1:4" ht="31.5" x14ac:dyDescent="0.25">
      <c r="A29" s="75"/>
      <c r="B29" s="3" t="s">
        <v>189</v>
      </c>
      <c r="C29" s="5" t="s">
        <v>5</v>
      </c>
      <c r="D29" s="30"/>
    </row>
    <row r="30" spans="1:4" ht="31.5" x14ac:dyDescent="0.25">
      <c r="A30" s="75"/>
      <c r="B30" s="3" t="s">
        <v>190</v>
      </c>
      <c r="C30" s="5" t="s">
        <v>5</v>
      </c>
      <c r="D30" s="30" t="s">
        <v>29</v>
      </c>
    </row>
    <row r="31" spans="1:4" x14ac:dyDescent="0.25">
      <c r="A31" s="75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6"/>
      <c r="B32" s="58" t="s">
        <v>101</v>
      </c>
      <c r="C32" s="32" t="s">
        <v>5</v>
      </c>
      <c r="D32" s="33" t="s">
        <v>296</v>
      </c>
    </row>
    <row r="33" spans="1:4" ht="31.5" x14ac:dyDescent="0.25">
      <c r="A33" s="74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5"/>
      <c r="B34" s="7" t="s">
        <v>71</v>
      </c>
      <c r="C34" s="5" t="s">
        <v>5</v>
      </c>
      <c r="D34" s="30"/>
    </row>
    <row r="35" spans="1:4" ht="30" x14ac:dyDescent="0.25">
      <c r="A35" s="75"/>
      <c r="B35" s="7" t="s">
        <v>100</v>
      </c>
      <c r="C35" s="5" t="s">
        <v>25</v>
      </c>
      <c r="D35" s="62" t="s">
        <v>307</v>
      </c>
    </row>
    <row r="36" spans="1:4" ht="31.5" x14ac:dyDescent="0.25">
      <c r="A36" s="75"/>
      <c r="B36" s="3" t="s">
        <v>189</v>
      </c>
      <c r="C36" s="5" t="s">
        <v>5</v>
      </c>
      <c r="D36" s="30"/>
    </row>
    <row r="37" spans="1:4" ht="31.5" x14ac:dyDescent="0.25">
      <c r="A37" s="75"/>
      <c r="B37" s="3" t="s">
        <v>190</v>
      </c>
      <c r="C37" s="5" t="s">
        <v>5</v>
      </c>
      <c r="D37" s="30" t="s">
        <v>29</v>
      </c>
    </row>
    <row r="38" spans="1:4" x14ac:dyDescent="0.25">
      <c r="A38" s="75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6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4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5"/>
      <c r="B41" s="7" t="s">
        <v>71</v>
      </c>
      <c r="C41" s="5" t="s">
        <v>5</v>
      </c>
      <c r="D41" s="30" t="s">
        <v>269</v>
      </c>
    </row>
    <row r="42" spans="1:4" ht="30" x14ac:dyDescent="0.25">
      <c r="A42" s="75"/>
      <c r="B42" s="7" t="s">
        <v>100</v>
      </c>
      <c r="C42" s="5" t="s">
        <v>25</v>
      </c>
      <c r="D42" s="62" t="s">
        <v>307</v>
      </c>
    </row>
    <row r="43" spans="1:4" ht="31.5" x14ac:dyDescent="0.25">
      <c r="A43" s="75"/>
      <c r="B43" s="3" t="s">
        <v>189</v>
      </c>
      <c r="C43" s="5" t="s">
        <v>5</v>
      </c>
      <c r="D43" s="30"/>
    </row>
    <row r="44" spans="1:4" ht="31.5" x14ac:dyDescent="0.25">
      <c r="A44" s="75"/>
      <c r="B44" s="3" t="s">
        <v>190</v>
      </c>
      <c r="C44" s="5" t="s">
        <v>5</v>
      </c>
      <c r="D44" s="30" t="s">
        <v>29</v>
      </c>
    </row>
    <row r="45" spans="1:4" x14ac:dyDescent="0.25">
      <c r="A45" s="75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6"/>
      <c r="B46" s="58" t="s">
        <v>101</v>
      </c>
      <c r="C46" s="32" t="s">
        <v>5</v>
      </c>
      <c r="D46" s="33" t="s">
        <v>296</v>
      </c>
    </row>
    <row r="47" spans="1:4" x14ac:dyDescent="0.25">
      <c r="A47" s="74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5"/>
      <c r="B48" s="7" t="s">
        <v>71</v>
      </c>
      <c r="C48" s="5" t="s">
        <v>5</v>
      </c>
      <c r="D48" s="30" t="s">
        <v>270</v>
      </c>
    </row>
    <row r="49" spans="1:4" ht="30" x14ac:dyDescent="0.25">
      <c r="A49" s="75"/>
      <c r="B49" s="7" t="s">
        <v>100</v>
      </c>
      <c r="C49" s="5" t="s">
        <v>25</v>
      </c>
      <c r="D49" s="62" t="s">
        <v>307</v>
      </c>
    </row>
    <row r="50" spans="1:4" ht="31.5" x14ac:dyDescent="0.25">
      <c r="A50" s="75"/>
      <c r="B50" s="3" t="s">
        <v>189</v>
      </c>
      <c r="C50" s="5" t="s">
        <v>5</v>
      </c>
      <c r="D50" s="30"/>
    </row>
    <row r="51" spans="1:4" ht="31.5" x14ac:dyDescent="0.25">
      <c r="A51" s="75"/>
      <c r="B51" s="3" t="s">
        <v>190</v>
      </c>
      <c r="C51" s="5" t="s">
        <v>5</v>
      </c>
      <c r="D51" s="30" t="s">
        <v>29</v>
      </c>
    </row>
    <row r="52" spans="1:4" x14ac:dyDescent="0.25">
      <c r="A52" s="75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6"/>
      <c r="B53" s="58" t="s">
        <v>101</v>
      </c>
      <c r="C53" s="32" t="s">
        <v>5</v>
      </c>
      <c r="D53" s="33" t="s">
        <v>296</v>
      </c>
    </row>
    <row r="54" spans="1:4" x14ac:dyDescent="0.25">
      <c r="A54" s="74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5"/>
      <c r="B55" s="7" t="s">
        <v>71</v>
      </c>
      <c r="C55" s="5" t="s">
        <v>5</v>
      </c>
      <c r="D55" s="30" t="s">
        <v>268</v>
      </c>
    </row>
    <row r="56" spans="1:4" ht="30" x14ac:dyDescent="0.25">
      <c r="A56" s="75"/>
      <c r="B56" s="7" t="s">
        <v>100</v>
      </c>
      <c r="C56" s="5" t="s">
        <v>25</v>
      </c>
      <c r="D56" s="62" t="s">
        <v>307</v>
      </c>
    </row>
    <row r="57" spans="1:4" ht="31.5" x14ac:dyDescent="0.25">
      <c r="A57" s="75"/>
      <c r="B57" s="3" t="s">
        <v>189</v>
      </c>
      <c r="C57" s="5" t="s">
        <v>5</v>
      </c>
      <c r="D57" s="30"/>
    </row>
    <row r="58" spans="1:4" ht="31.5" x14ac:dyDescent="0.25">
      <c r="A58" s="75"/>
      <c r="B58" s="3" t="s">
        <v>190</v>
      </c>
      <c r="C58" s="5" t="s">
        <v>5</v>
      </c>
      <c r="D58" s="30" t="s">
        <v>29</v>
      </c>
    </row>
    <row r="59" spans="1:4" x14ac:dyDescent="0.25">
      <c r="A59" s="75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6"/>
      <c r="B60" s="58" t="s">
        <v>101</v>
      </c>
      <c r="C60" s="32" t="s">
        <v>5</v>
      </c>
      <c r="D60" s="33" t="s">
        <v>296</v>
      </c>
    </row>
    <row r="61" spans="1:4" x14ac:dyDescent="0.25">
      <c r="A61" s="74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5"/>
      <c r="B62" s="7" t="s">
        <v>71</v>
      </c>
      <c r="C62" s="5" t="s">
        <v>5</v>
      </c>
      <c r="D62" s="30" t="s">
        <v>271</v>
      </c>
    </row>
    <row r="63" spans="1:4" ht="30" x14ac:dyDescent="0.25">
      <c r="A63" s="75"/>
      <c r="B63" s="7" t="s">
        <v>100</v>
      </c>
      <c r="C63" s="5" t="s">
        <v>25</v>
      </c>
      <c r="D63" s="62" t="s">
        <v>307</v>
      </c>
    </row>
    <row r="64" spans="1:4" ht="31.5" x14ac:dyDescent="0.25">
      <c r="A64" s="75"/>
      <c r="B64" s="3" t="s">
        <v>189</v>
      </c>
      <c r="C64" s="5" t="s">
        <v>5</v>
      </c>
      <c r="D64" s="30"/>
    </row>
    <row r="65" spans="1:4" ht="31.5" x14ac:dyDescent="0.25">
      <c r="A65" s="75"/>
      <c r="B65" s="3" t="s">
        <v>190</v>
      </c>
      <c r="C65" s="5" t="s">
        <v>5</v>
      </c>
      <c r="D65" s="30" t="s">
        <v>29</v>
      </c>
    </row>
    <row r="66" spans="1:4" x14ac:dyDescent="0.25">
      <c r="A66" s="75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6"/>
      <c r="B67" s="58" t="s">
        <v>101</v>
      </c>
      <c r="C67" s="32" t="s">
        <v>5</v>
      </c>
      <c r="D67" s="33" t="s">
        <v>296</v>
      </c>
    </row>
    <row r="68" spans="1:4" x14ac:dyDescent="0.25">
      <c r="A68" s="74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5"/>
      <c r="B69" s="7" t="s">
        <v>71</v>
      </c>
      <c r="C69" s="5" t="s">
        <v>5</v>
      </c>
      <c r="D69" s="30" t="s">
        <v>272</v>
      </c>
    </row>
    <row r="70" spans="1:4" ht="30" x14ac:dyDescent="0.25">
      <c r="A70" s="75"/>
      <c r="B70" s="7" t="s">
        <v>100</v>
      </c>
      <c r="C70" s="5" t="s">
        <v>25</v>
      </c>
      <c r="D70" s="62" t="s">
        <v>307</v>
      </c>
    </row>
    <row r="71" spans="1:4" ht="31.5" x14ac:dyDescent="0.25">
      <c r="A71" s="75"/>
      <c r="B71" s="3" t="s">
        <v>189</v>
      </c>
      <c r="C71" s="5" t="s">
        <v>5</v>
      </c>
      <c r="D71" s="30"/>
    </row>
    <row r="72" spans="1:4" ht="31.5" x14ac:dyDescent="0.25">
      <c r="A72" s="75"/>
      <c r="B72" s="3" t="s">
        <v>190</v>
      </c>
      <c r="C72" s="5" t="s">
        <v>5</v>
      </c>
      <c r="D72" s="30" t="s">
        <v>29</v>
      </c>
    </row>
    <row r="73" spans="1:4" x14ac:dyDescent="0.25">
      <c r="A73" s="75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6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4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5"/>
      <c r="B76" s="7" t="s">
        <v>71</v>
      </c>
      <c r="C76" s="5" t="s">
        <v>5</v>
      </c>
      <c r="D76" s="30"/>
    </row>
    <row r="77" spans="1:4" ht="30" x14ac:dyDescent="0.25">
      <c r="A77" s="75"/>
      <c r="B77" s="7" t="s">
        <v>100</v>
      </c>
      <c r="C77" s="5" t="s">
        <v>25</v>
      </c>
      <c r="D77" s="62" t="s">
        <v>307</v>
      </c>
    </row>
    <row r="78" spans="1:4" ht="31.5" x14ac:dyDescent="0.25">
      <c r="A78" s="75"/>
      <c r="B78" s="3" t="s">
        <v>189</v>
      </c>
      <c r="C78" s="5" t="s">
        <v>5</v>
      </c>
      <c r="D78" s="30"/>
    </row>
    <row r="79" spans="1:4" ht="31.5" x14ac:dyDescent="0.25">
      <c r="A79" s="75"/>
      <c r="B79" s="3" t="s">
        <v>190</v>
      </c>
      <c r="C79" s="5" t="s">
        <v>5</v>
      </c>
      <c r="D79" s="30" t="s">
        <v>29</v>
      </c>
    </row>
    <row r="80" spans="1:4" x14ac:dyDescent="0.25">
      <c r="A80" s="75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6"/>
      <c r="B81" s="58" t="s">
        <v>101</v>
      </c>
      <c r="C81" s="32" t="s">
        <v>5</v>
      </c>
      <c r="D81" s="33" t="s">
        <v>296</v>
      </c>
    </row>
    <row r="82" spans="1:4" ht="31.5" x14ac:dyDescent="0.25">
      <c r="A82" s="74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5"/>
      <c r="B83" s="7" t="s">
        <v>71</v>
      </c>
      <c r="C83" s="5" t="s">
        <v>5</v>
      </c>
      <c r="D83" s="30" t="s">
        <v>299</v>
      </c>
    </row>
    <row r="84" spans="1:4" x14ac:dyDescent="0.25">
      <c r="A84" s="75"/>
      <c r="B84" s="7" t="s">
        <v>100</v>
      </c>
      <c r="C84" s="5" t="s">
        <v>25</v>
      </c>
      <c r="D84" s="30">
        <v>600</v>
      </c>
    </row>
    <row r="85" spans="1:4" ht="31.5" x14ac:dyDescent="0.25">
      <c r="A85" s="75"/>
      <c r="B85" s="3" t="s">
        <v>189</v>
      </c>
      <c r="C85" s="5" t="s">
        <v>5</v>
      </c>
      <c r="D85" s="44">
        <v>41275</v>
      </c>
    </row>
    <row r="86" spans="1:4" ht="31.5" x14ac:dyDescent="0.25">
      <c r="A86" s="75"/>
      <c r="B86" s="3" t="s">
        <v>190</v>
      </c>
      <c r="C86" s="5" t="s">
        <v>5</v>
      </c>
      <c r="D86" s="30" t="s">
        <v>29</v>
      </c>
    </row>
    <row r="87" spans="1:4" x14ac:dyDescent="0.25">
      <c r="A87" s="75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6"/>
      <c r="B88" s="58" t="s">
        <v>101</v>
      </c>
      <c r="C88" s="32" t="s">
        <v>5</v>
      </c>
      <c r="D88" s="33" t="s">
        <v>296</v>
      </c>
    </row>
    <row r="89" spans="1:4" x14ac:dyDescent="0.25">
      <c r="A89" s="80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81"/>
      <c r="B90" s="7" t="s">
        <v>71</v>
      </c>
      <c r="C90" s="5" t="s">
        <v>5</v>
      </c>
      <c r="D90" s="30" t="s">
        <v>299</v>
      </c>
    </row>
    <row r="91" spans="1:4" x14ac:dyDescent="0.25">
      <c r="A91" s="81"/>
      <c r="B91" s="7" t="s">
        <v>100</v>
      </c>
      <c r="C91" s="5" t="s">
        <v>25</v>
      </c>
      <c r="D91" s="30">
        <v>5300</v>
      </c>
    </row>
    <row r="92" spans="1:4" ht="31.5" x14ac:dyDescent="0.25">
      <c r="A92" s="81"/>
      <c r="B92" s="3" t="s">
        <v>189</v>
      </c>
      <c r="C92" s="5" t="s">
        <v>5</v>
      </c>
      <c r="D92" s="44">
        <v>41275</v>
      </c>
    </row>
    <row r="93" spans="1:4" ht="31.5" x14ac:dyDescent="0.25">
      <c r="A93" s="81"/>
      <c r="B93" s="3" t="s">
        <v>190</v>
      </c>
      <c r="C93" s="5" t="s">
        <v>5</v>
      </c>
      <c r="D93" s="30" t="s">
        <v>29</v>
      </c>
    </row>
    <row r="94" spans="1:4" x14ac:dyDescent="0.25">
      <c r="A94" s="81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2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L8" sqref="L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3" t="s">
        <v>111</v>
      </c>
      <c r="B15" s="84"/>
      <c r="C15" s="84"/>
      <c r="D15" s="85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3" t="s">
        <v>111</v>
      </c>
      <c r="B28" s="84"/>
      <c r="C28" s="84"/>
      <c r="D28" s="85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3" t="s">
        <v>111</v>
      </c>
      <c r="B41" s="84"/>
      <c r="C41" s="84"/>
      <c r="D41" s="85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3" t="s">
        <v>111</v>
      </c>
      <c r="B54" s="84"/>
      <c r="C54" s="84"/>
      <c r="D54" s="85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3" t="s">
        <v>111</v>
      </c>
      <c r="B67" s="84"/>
      <c r="C67" s="84"/>
      <c r="D67" s="85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7" t="s">
        <v>116</v>
      </c>
      <c r="B1" s="87"/>
      <c r="C1" s="87"/>
      <c r="D1" s="8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6" t="s">
        <v>197</v>
      </c>
      <c r="B8" s="86"/>
      <c r="C8" s="86"/>
      <c r="D8" s="86"/>
    </row>
    <row r="9" spans="1:4" s="6" customFormat="1" ht="37.5" customHeight="1" x14ac:dyDescent="0.25">
      <c r="A9" s="74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5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5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5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6"/>
      <c r="B13" s="46" t="s">
        <v>115</v>
      </c>
      <c r="C13" s="32" t="s">
        <v>25</v>
      </c>
      <c r="D13" s="33">
        <v>400</v>
      </c>
    </row>
    <row r="14" spans="1:4" x14ac:dyDescent="0.25">
      <c r="A14" s="74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5"/>
      <c r="B15" s="7" t="s">
        <v>199</v>
      </c>
      <c r="C15" s="5" t="s">
        <v>5</v>
      </c>
      <c r="D15" s="30">
        <v>3812125898</v>
      </c>
    </row>
    <row r="16" spans="1:4" x14ac:dyDescent="0.25">
      <c r="A16" s="75"/>
      <c r="B16" s="7" t="s">
        <v>113</v>
      </c>
      <c r="C16" s="5" t="s">
        <v>5</v>
      </c>
      <c r="D16" s="30" t="s">
        <v>306</v>
      </c>
    </row>
    <row r="17" spans="1:4" x14ac:dyDescent="0.25">
      <c r="A17" s="75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6"/>
      <c r="B18" s="46" t="s">
        <v>115</v>
      </c>
      <c r="C18" s="32" t="s">
        <v>25</v>
      </c>
      <c r="D18" s="33">
        <v>400</v>
      </c>
    </row>
    <row r="19" spans="1:4" ht="31.5" x14ac:dyDescent="0.25">
      <c r="A19" s="74">
        <v>3</v>
      </c>
      <c r="B19" s="64" t="s">
        <v>198</v>
      </c>
      <c r="C19" s="28" t="s">
        <v>5</v>
      </c>
      <c r="D19" s="29" t="s">
        <v>317</v>
      </c>
    </row>
    <row r="20" spans="1:4" x14ac:dyDescent="0.25">
      <c r="A20" s="75"/>
      <c r="B20" s="7" t="s">
        <v>199</v>
      </c>
      <c r="C20" s="5" t="s">
        <v>5</v>
      </c>
      <c r="D20" s="30">
        <v>3849011544</v>
      </c>
    </row>
    <row r="21" spans="1:4" x14ac:dyDescent="0.25">
      <c r="A21" s="75"/>
      <c r="B21" s="7" t="s">
        <v>113</v>
      </c>
      <c r="C21" s="5" t="s">
        <v>5</v>
      </c>
      <c r="D21" s="30" t="s">
        <v>318</v>
      </c>
    </row>
    <row r="22" spans="1:4" x14ac:dyDescent="0.25">
      <c r="A22" s="75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6"/>
      <c r="B23" s="46" t="s">
        <v>115</v>
      </c>
      <c r="C23" s="32" t="s">
        <v>25</v>
      </c>
      <c r="D23" s="33">
        <v>400</v>
      </c>
    </row>
    <row r="24" spans="1:4" x14ac:dyDescent="0.25">
      <c r="A24" s="74">
        <v>4</v>
      </c>
      <c r="B24" s="64" t="s">
        <v>198</v>
      </c>
      <c r="C24" s="28" t="s">
        <v>5</v>
      </c>
      <c r="D24" s="29" t="s">
        <v>319</v>
      </c>
    </row>
    <row r="25" spans="1:4" x14ac:dyDescent="0.25">
      <c r="A25" s="75"/>
      <c r="B25" s="7" t="s">
        <v>199</v>
      </c>
      <c r="C25" s="5" t="s">
        <v>5</v>
      </c>
      <c r="D25" s="30">
        <v>7713076301</v>
      </c>
    </row>
    <row r="26" spans="1:4" x14ac:dyDescent="0.25">
      <c r="A26" s="75"/>
      <c r="B26" s="7" t="s">
        <v>113</v>
      </c>
      <c r="C26" s="5" t="s">
        <v>5</v>
      </c>
      <c r="D26" s="30" t="s">
        <v>320</v>
      </c>
    </row>
    <row r="27" spans="1:4" x14ac:dyDescent="0.25">
      <c r="A27" s="75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6"/>
      <c r="B28" s="46" t="s">
        <v>115</v>
      </c>
      <c r="C28" s="32" t="s">
        <v>25</v>
      </c>
      <c r="D28" s="33">
        <v>400</v>
      </c>
    </row>
    <row r="29" spans="1:4" x14ac:dyDescent="0.25">
      <c r="A29" s="74">
        <v>5</v>
      </c>
      <c r="B29" s="64" t="s">
        <v>198</v>
      </c>
      <c r="C29" s="28" t="s">
        <v>5</v>
      </c>
      <c r="D29" s="29" t="s">
        <v>321</v>
      </c>
    </row>
    <row r="30" spans="1:4" x14ac:dyDescent="0.25">
      <c r="A30" s="75"/>
      <c r="B30" s="7" t="s">
        <v>199</v>
      </c>
      <c r="C30" s="5" t="s">
        <v>5</v>
      </c>
      <c r="D30" s="30">
        <v>3849011544</v>
      </c>
    </row>
    <row r="31" spans="1:4" x14ac:dyDescent="0.25">
      <c r="A31" s="75"/>
      <c r="B31" s="7" t="s">
        <v>113</v>
      </c>
      <c r="C31" s="5" t="s">
        <v>5</v>
      </c>
      <c r="D31" s="30" t="s">
        <v>322</v>
      </c>
    </row>
    <row r="32" spans="1:4" x14ac:dyDescent="0.25">
      <c r="A32" s="75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6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121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3" t="s">
        <v>117</v>
      </c>
      <c r="B5" s="73"/>
      <c r="C5" s="73"/>
      <c r="D5" s="73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8" t="s">
        <v>291</v>
      </c>
      <c r="C10" s="88"/>
      <c r="D10" s="8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124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89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66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162171.72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758610.28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578743.4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179866.88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178501.89+576431.26</f>
        <v>754933.15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774133.15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[1]TDSheet!$M$10+[2]TDSheet!$M$10</f>
        <v>165848.85000000003</v>
      </c>
    </row>
    <row r="25" spans="1:4" s="6" customFormat="1" ht="32.25" customHeight="1" thickBot="1" x14ac:dyDescent="0.3">
      <c r="A25" s="77" t="s">
        <v>205</v>
      </c>
      <c r="B25" s="77"/>
      <c r="C25" s="77"/>
      <c r="D25" s="77"/>
    </row>
    <row r="26" spans="1:4" s="6" customFormat="1" ht="35.25" customHeight="1" x14ac:dyDescent="0.25">
      <c r="A26" s="74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5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6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4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5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6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4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5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6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4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5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6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4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5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6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4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5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6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4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5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6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4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5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6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4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5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6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4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5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6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4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5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6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4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5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5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93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4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5"/>
      <c r="B64" s="55" t="s">
        <v>207</v>
      </c>
      <c r="C64" s="32" t="s">
        <v>5</v>
      </c>
      <c r="D64" s="33" t="s">
        <v>298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317625.13999999996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344220.51</v>
      </c>
    </row>
    <row r="77" spans="1:4" x14ac:dyDescent="0.25">
      <c r="A77" s="70" t="s">
        <v>215</v>
      </c>
      <c r="B77" s="70"/>
      <c r="C77" s="70"/>
      <c r="D77" s="70"/>
    </row>
    <row r="78" spans="1:4" x14ac:dyDescent="0.25">
      <c r="A78" s="89" t="s">
        <v>216</v>
      </c>
      <c r="B78" s="19" t="s">
        <v>103</v>
      </c>
      <c r="C78" s="5" t="s">
        <v>5</v>
      </c>
      <c r="D78" s="8" t="s">
        <v>287</v>
      </c>
    </row>
    <row r="79" spans="1:4" x14ac:dyDescent="0.25">
      <c r="A79" s="90"/>
      <c r="B79" s="19" t="s">
        <v>71</v>
      </c>
      <c r="C79" s="5" t="s">
        <v>5</v>
      </c>
      <c r="D79" s="8" t="s">
        <v>270</v>
      </c>
    </row>
    <row r="80" spans="1:4" x14ac:dyDescent="0.25">
      <c r="A80" s="90"/>
      <c r="B80" s="19" t="s">
        <v>135</v>
      </c>
      <c r="C80" s="5" t="s">
        <v>110</v>
      </c>
      <c r="D80" s="8"/>
    </row>
    <row r="81" spans="1:4" x14ac:dyDescent="0.25">
      <c r="A81" s="90"/>
      <c r="B81" s="19" t="s">
        <v>217</v>
      </c>
      <c r="C81" s="5" t="s">
        <v>25</v>
      </c>
      <c r="D81" s="65">
        <f>[3]TDSheet!$L$10</f>
        <v>114069.02</v>
      </c>
    </row>
    <row r="82" spans="1:4" x14ac:dyDescent="0.25">
      <c r="A82" s="90"/>
      <c r="B82" s="9" t="s">
        <v>218</v>
      </c>
      <c r="C82" s="5" t="s">
        <v>25</v>
      </c>
      <c r="D82" s="66">
        <f>[3]TDSheet!$M$10</f>
        <v>107783.7</v>
      </c>
    </row>
    <row r="83" spans="1:4" x14ac:dyDescent="0.25">
      <c r="A83" s="90"/>
      <c r="B83" s="9" t="s">
        <v>219</v>
      </c>
      <c r="C83" s="5" t="s">
        <v>25</v>
      </c>
      <c r="D83" s="66">
        <f>D81-D82</f>
        <v>6285.320000000007</v>
      </c>
    </row>
    <row r="84" spans="1:4" ht="31.5" x14ac:dyDescent="0.25">
      <c r="A84" s="90"/>
      <c r="B84" s="9" t="s">
        <v>222</v>
      </c>
      <c r="C84" s="5" t="s">
        <v>25</v>
      </c>
      <c r="D84" s="5"/>
    </row>
    <row r="85" spans="1:4" ht="31.5" x14ac:dyDescent="0.25">
      <c r="A85" s="90"/>
      <c r="B85" s="9" t="s">
        <v>221</v>
      </c>
      <c r="C85" s="5" t="s">
        <v>25</v>
      </c>
      <c r="D85" s="5"/>
    </row>
    <row r="86" spans="1:4" ht="31.5" x14ac:dyDescent="0.25">
      <c r="A86" s="90"/>
      <c r="B86" s="9" t="s">
        <v>220</v>
      </c>
      <c r="C86" s="5" t="s">
        <v>25</v>
      </c>
      <c r="D86" s="5"/>
    </row>
    <row r="87" spans="1:4" ht="47.25" x14ac:dyDescent="0.25">
      <c r="A87" s="91"/>
      <c r="B87" s="19" t="s">
        <v>223</v>
      </c>
      <c r="C87" s="5" t="s">
        <v>25</v>
      </c>
      <c r="D87" s="8">
        <v>0</v>
      </c>
    </row>
    <row r="88" spans="1:4" x14ac:dyDescent="0.25">
      <c r="A88" s="89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0"/>
      <c r="B89" s="19" t="s">
        <v>71</v>
      </c>
      <c r="C89" s="5" t="s">
        <v>5</v>
      </c>
      <c r="D89" s="8" t="s">
        <v>270</v>
      </c>
    </row>
    <row r="90" spans="1:4" x14ac:dyDescent="0.25">
      <c r="A90" s="90"/>
      <c r="B90" s="19" t="s">
        <v>135</v>
      </c>
      <c r="C90" s="5" t="s">
        <v>110</v>
      </c>
      <c r="D90" s="8"/>
    </row>
    <row r="91" spans="1:4" x14ac:dyDescent="0.25">
      <c r="A91" s="90"/>
      <c r="B91" s="19" t="s">
        <v>217</v>
      </c>
      <c r="C91" s="5" t="s">
        <v>25</v>
      </c>
      <c r="D91" s="65">
        <f>[6]TDSheet!$I$10</f>
        <v>67475.23</v>
      </c>
    </row>
    <row r="92" spans="1:4" x14ac:dyDescent="0.25">
      <c r="A92" s="90"/>
      <c r="B92" s="9" t="s">
        <v>218</v>
      </c>
      <c r="C92" s="5" t="s">
        <v>25</v>
      </c>
      <c r="D92" s="66">
        <f>[6]TDSheet!$J$10</f>
        <v>64922.25</v>
      </c>
    </row>
    <row r="93" spans="1:4" x14ac:dyDescent="0.25">
      <c r="A93" s="90"/>
      <c r="B93" s="9" t="s">
        <v>219</v>
      </c>
      <c r="C93" s="5" t="s">
        <v>25</v>
      </c>
      <c r="D93" s="66">
        <f>D91-D92</f>
        <v>2552.9799999999959</v>
      </c>
    </row>
    <row r="94" spans="1:4" ht="31.5" x14ac:dyDescent="0.25">
      <c r="A94" s="90"/>
      <c r="B94" s="9" t="s">
        <v>222</v>
      </c>
      <c r="C94" s="5" t="s">
        <v>25</v>
      </c>
      <c r="D94" s="5"/>
    </row>
    <row r="95" spans="1:4" ht="31.5" x14ac:dyDescent="0.25">
      <c r="A95" s="90"/>
      <c r="B95" s="9" t="s">
        <v>221</v>
      </c>
      <c r="C95" s="5" t="s">
        <v>25</v>
      </c>
      <c r="D95" s="5"/>
    </row>
    <row r="96" spans="1:4" ht="31.5" x14ac:dyDescent="0.25">
      <c r="A96" s="90"/>
      <c r="B96" s="9" t="s">
        <v>220</v>
      </c>
      <c r="C96" s="5" t="s">
        <v>25</v>
      </c>
      <c r="D96" s="5"/>
    </row>
    <row r="97" spans="1:4" ht="47.25" x14ac:dyDescent="0.25">
      <c r="A97" s="91"/>
      <c r="B97" s="19" t="s">
        <v>223</v>
      </c>
      <c r="C97" s="5" t="s">
        <v>25</v>
      </c>
      <c r="D97" s="8">
        <v>0</v>
      </c>
    </row>
    <row r="98" spans="1:4" x14ac:dyDescent="0.25">
      <c r="A98" s="89">
        <v>36</v>
      </c>
      <c r="B98" s="19" t="s">
        <v>103</v>
      </c>
      <c r="C98" s="5" t="s">
        <v>5</v>
      </c>
      <c r="D98" s="8" t="s">
        <v>281</v>
      </c>
    </row>
    <row r="99" spans="1:4" x14ac:dyDescent="0.25">
      <c r="A99" s="90"/>
      <c r="B99" s="19" t="s">
        <v>71</v>
      </c>
      <c r="C99" s="5" t="s">
        <v>5</v>
      </c>
      <c r="D99" s="8" t="s">
        <v>270</v>
      </c>
    </row>
    <row r="100" spans="1:4" x14ac:dyDescent="0.25">
      <c r="A100" s="90"/>
      <c r="B100" s="19" t="s">
        <v>135</v>
      </c>
      <c r="C100" s="5" t="s">
        <v>110</v>
      </c>
      <c r="D100" s="8"/>
    </row>
    <row r="101" spans="1:4" x14ac:dyDescent="0.25">
      <c r="A101" s="90"/>
      <c r="B101" s="19" t="s">
        <v>217</v>
      </c>
      <c r="C101" s="5" t="s">
        <v>25</v>
      </c>
      <c r="D101" s="65">
        <f>[4]TDSheet!$L$10</f>
        <v>302364.64</v>
      </c>
    </row>
    <row r="102" spans="1:4" x14ac:dyDescent="0.25">
      <c r="A102" s="90"/>
      <c r="B102" s="9" t="s">
        <v>218</v>
      </c>
      <c r="C102" s="5" t="s">
        <v>25</v>
      </c>
      <c r="D102" s="66">
        <f>[4]TDSheet!$M$10</f>
        <v>219558.74</v>
      </c>
    </row>
    <row r="103" spans="1:4" x14ac:dyDescent="0.25">
      <c r="A103" s="90"/>
      <c r="B103" s="9" t="s">
        <v>219</v>
      </c>
      <c r="C103" s="5" t="s">
        <v>25</v>
      </c>
      <c r="D103" s="66">
        <f>D101-D102</f>
        <v>82805.900000000023</v>
      </c>
    </row>
    <row r="104" spans="1:4" ht="31.5" x14ac:dyDescent="0.25">
      <c r="A104" s="90"/>
      <c r="B104" s="9" t="s">
        <v>222</v>
      </c>
      <c r="C104" s="5" t="s">
        <v>25</v>
      </c>
      <c r="D104" s="5"/>
    </row>
    <row r="105" spans="1:4" ht="31.5" x14ac:dyDescent="0.25">
      <c r="A105" s="90"/>
      <c r="B105" s="9" t="s">
        <v>221</v>
      </c>
      <c r="C105" s="5" t="s">
        <v>25</v>
      </c>
      <c r="D105" s="5"/>
    </row>
    <row r="106" spans="1:4" ht="31.5" x14ac:dyDescent="0.25">
      <c r="A106" s="90"/>
      <c r="B106" s="9" t="s">
        <v>220</v>
      </c>
      <c r="C106" s="5" t="s">
        <v>25</v>
      </c>
      <c r="D106" s="5"/>
    </row>
    <row r="107" spans="1:4" ht="47.25" x14ac:dyDescent="0.25">
      <c r="A107" s="91"/>
      <c r="B107" s="19" t="s">
        <v>223</v>
      </c>
      <c r="C107" s="5" t="s">
        <v>25</v>
      </c>
      <c r="D107" s="8">
        <v>0</v>
      </c>
    </row>
    <row r="108" spans="1:4" x14ac:dyDescent="0.25">
      <c r="A108" s="89">
        <v>37</v>
      </c>
      <c r="B108" s="19" t="s">
        <v>103</v>
      </c>
      <c r="C108" s="5" t="s">
        <v>5</v>
      </c>
      <c r="D108" s="8" t="s">
        <v>285</v>
      </c>
    </row>
    <row r="109" spans="1:4" x14ac:dyDescent="0.25">
      <c r="A109" s="90"/>
      <c r="B109" s="19" t="s">
        <v>71</v>
      </c>
      <c r="C109" s="5" t="s">
        <v>5</v>
      </c>
      <c r="D109" s="8" t="s">
        <v>286</v>
      </c>
    </row>
    <row r="110" spans="1:4" x14ac:dyDescent="0.25">
      <c r="A110" s="90"/>
      <c r="B110" s="19" t="s">
        <v>135</v>
      </c>
      <c r="C110" s="5" t="s">
        <v>110</v>
      </c>
      <c r="D110" s="8"/>
    </row>
    <row r="111" spans="1:4" x14ac:dyDescent="0.25">
      <c r="A111" s="90"/>
      <c r="B111" s="19" t="s">
        <v>217</v>
      </c>
      <c r="C111" s="5" t="s">
        <v>25</v>
      </c>
      <c r="D111" s="65">
        <f>[5]TDSheet!$I$10</f>
        <v>1131285.3</v>
      </c>
    </row>
    <row r="112" spans="1:4" x14ac:dyDescent="0.25">
      <c r="A112" s="90"/>
      <c r="B112" s="9" t="s">
        <v>218</v>
      </c>
      <c r="C112" s="5" t="s">
        <v>25</v>
      </c>
      <c r="D112" s="66">
        <f>[5]TDSheet!$J$10</f>
        <v>1132730.8500000001</v>
      </c>
    </row>
    <row r="113" spans="1:4" x14ac:dyDescent="0.25">
      <c r="A113" s="90"/>
      <c r="B113" s="9" t="s">
        <v>219</v>
      </c>
      <c r="C113" s="5" t="s">
        <v>25</v>
      </c>
      <c r="D113" s="66">
        <f>D111-D112</f>
        <v>-1445.5500000000466</v>
      </c>
    </row>
    <row r="114" spans="1:4" ht="31.5" x14ac:dyDescent="0.25">
      <c r="A114" s="90"/>
      <c r="B114" s="9" t="s">
        <v>222</v>
      </c>
      <c r="C114" s="5" t="s">
        <v>25</v>
      </c>
      <c r="D114" s="5"/>
    </row>
    <row r="115" spans="1:4" ht="31.5" x14ac:dyDescent="0.25">
      <c r="A115" s="90"/>
      <c r="B115" s="9" t="s">
        <v>221</v>
      </c>
      <c r="C115" s="5" t="s">
        <v>25</v>
      </c>
      <c r="D115" s="5"/>
    </row>
    <row r="116" spans="1:4" ht="31.5" x14ac:dyDescent="0.25">
      <c r="A116" s="90"/>
      <c r="B116" s="9" t="s">
        <v>220</v>
      </c>
      <c r="C116" s="5" t="s">
        <v>25</v>
      </c>
      <c r="D116" s="5"/>
    </row>
    <row r="117" spans="1:4" ht="47.25" x14ac:dyDescent="0.25">
      <c r="A117" s="91"/>
      <c r="B117" s="19" t="s">
        <v>223</v>
      </c>
      <c r="C117" s="5" t="s">
        <v>25</v>
      </c>
      <c r="D117" s="8">
        <v>0</v>
      </c>
    </row>
    <row r="118" spans="1:4" x14ac:dyDescent="0.25">
      <c r="A118" s="70" t="s">
        <v>226</v>
      </c>
      <c r="B118" s="70"/>
      <c r="C118" s="70"/>
      <c r="D118" s="70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229</v>
      </c>
      <c r="B123" s="70"/>
      <c r="C123" s="70"/>
      <c r="D123" s="70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2015-04-15T08:44:07Z</dcterms:modified>
</cp:coreProperties>
</file>