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25725" refMode="R1C1"/>
</workbook>
</file>

<file path=xl/calcChain.xml><?xml version="1.0" encoding="utf-8"?>
<calcChain xmlns="http://schemas.openxmlformats.org/spreadsheetml/2006/main">
  <c r="C45" i="12"/>
  <c r="D15" l="1"/>
  <c r="D27" l="1"/>
  <c r="D19"/>
  <c r="D18"/>
  <c r="E75" l="1"/>
  <c r="C56" l="1"/>
  <c r="D51" l="1"/>
  <c r="D57" s="1"/>
  <c r="D58" s="1"/>
  <c r="D50"/>
  <c r="D17"/>
  <c r="D16" s="1"/>
  <c r="D24" s="1"/>
  <c r="D13"/>
  <c r="F78" l="1"/>
  <c r="E78" l="1"/>
  <c r="D36" i="5" l="1"/>
</calcChain>
</file>

<file path=xl/sharedStrings.xml><?xml version="1.0" encoding="utf-8"?>
<sst xmlns="http://schemas.openxmlformats.org/spreadsheetml/2006/main" count="926" uniqueCount="338">
  <si>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</si>
  <si>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</si>
  <si>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</si>
  <si>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</si>
  <si>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</si>
  <si>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</si>
  <si>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</si>
  <si>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</si>
  <si>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</si>
  <si>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</si>
  <si>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</si>
  <si>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</si>
  <si>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</si>
  <si>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</si>
  <si>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</si>
  <si>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</si>
  <si>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</si>
  <si>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</si>
  <si>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</si>
  <si>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</si>
  <si>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</si>
  <si>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</si>
  <si>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</si>
  <si>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</si>
  <si>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</si>
  <si>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</si>
  <si>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</si>
  <si>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</si>
  <si>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</si>
  <si>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</si>
  <si>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</si>
  <si>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</si>
  <si>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</si>
  <si>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</si>
  <si>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</si>
  <si>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</si>
  <si>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</si>
  <si>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</si>
  <si>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</si>
  <si>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</si>
  <si>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</si>
  <si>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</si>
  <si>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</si>
  <si>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</si>
  <si>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</si>
  <si>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</si>
  <si>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</si>
  <si>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</si>
  <si>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</si>
  <si>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</si>
  <si>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</si>
  <si>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</si>
  <si>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</si>
  <si>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</si>
  <si>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</si>
  <si>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</si>
  <si>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</si>
  <si>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</si>
  <si>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</si>
  <si>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</si>
  <si>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</si>
  <si>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</si>
  <si>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</si>
  <si>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</si>
  <si>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</si>
  <si>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</si>
  <si>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</si>
  <si>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</si>
  <si>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</si>
  <si>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</si>
  <si>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</si>
  <si>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</si>
  <si>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</si>
  <si>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</si>
  <si>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</si>
  <si>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</si>
  <si>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</si>
  <si>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</si>
  <si>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</si>
  <si>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</si>
  <si>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</si>
  <si>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</si>
  <si>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</si>
  <si>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</si>
  <si>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</si>
  <si>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</si>
  <si>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</si>
  <si>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</si>
  <si>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</si>
  <si>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</si>
  <si>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</si>
  <si>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</si>
  <si>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</si>
  <si>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</si>
  <si>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</si>
  <si>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</si>
  <si>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</si>
  <si>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</si>
  <si>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</si>
  <si>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</si>
  <si>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</si>
  <si>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</si>
  <si>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</si>
  <si>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</si>
  <si>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</si>
  <si>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</si>
  <si>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</si>
  <si>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</si>
  <si>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</si>
  <si>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</si>
  <si>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</si>
  <si>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</si>
  <si>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</si>
  <si>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</si>
  <si>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</si>
  <si>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</si>
  <si>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</si>
  <si>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</si>
  <si>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</si>
  <si>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</si>
  <si>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</si>
  <si>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</si>
  <si>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</si>
  <si>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</si>
  <si>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</si>
  <si>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</si>
  <si>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</si>
  <si>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</si>
  <si>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</si>
  <si>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</si>
  <si>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</si>
  <si>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</si>
  <si>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</si>
  <si>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</si>
  <si>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</si>
  <si>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</si>
  <si>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</si>
  <si>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</si>
  <si>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</si>
  <si>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</si>
  <si>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</si>
  <si>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</si>
  <si>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</si>
  <si>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</si>
  <si>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</si>
  <si>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</si>
  <si>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</si>
  <si>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</si>
  <si>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</si>
  <si>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</si>
  <si>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</si>
  <si>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</si>
  <si>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</si>
  <si>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</si>
  <si>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</si>
  <si>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</si>
  <si>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</si>
  <si>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</si>
  <si>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</si>
  <si>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</si>
  <si>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</si>
  <si>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</si>
  <si>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</si>
  <si>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</si>
  <si>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</si>
  <si>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</si>
  <si>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</si>
  <si>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</si>
  <si>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</si>
  <si>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</si>
  <si>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</si>
  <si>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</si>
  <si>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</si>
  <si>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</si>
  <si>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</si>
  <si>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</si>
  <si>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</si>
  <si>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</si>
  <si>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</si>
  <si>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</si>
  <si>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</si>
  <si>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</si>
  <si>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</si>
  <si>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</si>
  <si>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</si>
  <si>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</si>
  <si>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</si>
  <si>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</si>
  <si>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</si>
  <si>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</si>
  <si>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</si>
  <si>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</si>
  <si>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</si>
  <si>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</si>
  <si>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</si>
  <si>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</si>
  <si>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</si>
  <si>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</si>
  <si>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</si>
  <si>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</si>
  <si>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</si>
  <si>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</si>
  <si>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</si>
  <si>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</si>
  <si>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</si>
  <si>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</si>
  <si>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</si>
  <si>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</si>
  <si>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</si>
  <si>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</si>
  <si>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</si>
  <si>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</si>
  <si>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</si>
  <si>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</si>
  <si>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</si>
  <si>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</si>
  <si>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</si>
  <si>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</si>
  <si>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</si>
  <si>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</si>
  <si>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</si>
  <si>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</si>
  <si>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</si>
  <si>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</si>
  <si>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</si>
  <si>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</si>
  <si>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</si>
  <si>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</si>
  <si>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</si>
  <si>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</si>
  <si>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</si>
  <si>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</si>
  <si>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</si>
  <si>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</si>
  <si>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</si>
  <si>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</si>
  <si>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</si>
  <si>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</si>
  <si>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</si>
  <si>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</si>
  <si>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</si>
  <si>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</si>
  <si>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</si>
  <si>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</si>
  <si>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</si>
  <si>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</si>
  <si>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</si>
  <si>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</si>
  <si>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</si>
  <si>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</si>
  <si>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</si>
  <si>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</si>
  <si>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</si>
  <si>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</si>
  <si>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</si>
  <si>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</si>
  <si>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</si>
  <si>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</si>
  <si>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</si>
  <si>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</si>
  <si>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</si>
  <si>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</si>
  <si>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</si>
  <si>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</si>
  <si>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</si>
  <si>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</si>
  <si>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</si>
  <si>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</si>
  <si>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</si>
  <si>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</si>
  <si>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</si>
  <si>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</si>
  <si>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</si>
  <si>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</si>
  <si>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</si>
  <si>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</si>
  <si>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</si>
  <si>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</si>
  <si>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</si>
  <si>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</si>
  <si>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</si>
  <si>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</si>
  <si>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</si>
  <si>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</si>
  <si>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</si>
  <si>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</si>
  <si>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</si>
  <si>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</si>
  <si>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</si>
  <si>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</si>
  <si>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Совет МКД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</si>
  <si>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</si>
  <si>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</si>
  <si>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</si>
  <si>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</si>
  <si>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</si>
  <si>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</si>
  <si>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</si>
  <si>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</si>
  <si>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</si>
  <si>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</si>
  <si>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</si>
  <si>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</si>
  <si>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</si>
  <si>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</si>
  <si>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</si>
  <si>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</si>
  <si>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г. Иркутск, м-н Университетский, 112 (благоустроенный)</t>
  </si>
  <si>
    <t>Протокол №5 общего собрания собственников от 28.02.2017</t>
  </si>
  <si>
    <t>Тарифы на коммунальные услуги с 01.01.2019</t>
  </si>
  <si>
    <t>Текущий ремонт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</si>
  <si>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</si>
  <si>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</si>
  <si>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</si>
  <si>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после отопительного периода</t>
  </si>
  <si>
    <t>2 раза в год</t>
  </si>
  <si>
    <t xml:space="preserve"> по необходмости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</si>
  <si>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</si>
  <si>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 xml:space="preserve">Промывка системы отопления </t>
  </si>
  <si>
    <t>Услуги по управлению многоквартирным домом</t>
  </si>
  <si>
    <t>1 раз в три  дня</t>
  </si>
  <si>
    <t>Выполняемые работы по текущему ремонту общего имущества</t>
  </si>
  <si>
    <t>Периодичность, объем выполнения работ</t>
  </si>
  <si>
    <t>Уборка снега спридомовой териритори с привлечением спец техники</t>
  </si>
  <si>
    <t xml:space="preserve"> фактическая стоимость работ /услуг, руб.</t>
  </si>
  <si>
    <t>Перерасход (-) или экономия (+) средств по статье текущий ремонт за 2020 г, руб.</t>
  </si>
  <si>
    <t>Главный инженер ООО "Прибайкальская"                                        Белкин И. О.</t>
  </si>
  <si>
    <t>Дезинфекция мест общего пользования для профилатики короновируса</t>
  </si>
  <si>
    <t>Начислено по статье текущий ремонт за 2021 г. руб.</t>
  </si>
  <si>
    <t>Оплачено по статье текущий ремонт за 2021 г, руб.</t>
  </si>
  <si>
    <t>Сумма расходов по статье текущий ремонт за 2021 г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</si>
  <si>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</si>
  <si>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 руб.</t>
  </si>
  <si>
    <t>Форма 2.8. Отчет об исполнении ООО "УК "Прибайкальская" договора управления смет доходов и расходов МКД м-на Университетский, 112 за период с 01.01.2021 г. по 31.12.2021 г.</t>
  </si>
  <si>
    <t>Восстановление конструкции (бетонирование спецраствором и тд.) вентиляционного оборудования на кровле</t>
  </si>
  <si>
    <t xml:space="preserve">Обрезка с утилизацией деревьев, кустарников </t>
  </si>
  <si>
    <t>Обрезка с утилизацией деревьев, кустарников</t>
  </si>
  <si>
    <t>Дезинсекция и дератизация мусорной камеры и подвальных помещений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</si>
</sst>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3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3" borderId="0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7">
          <cell r="AE7">
            <v>658508.04</v>
          </cell>
          <cell r="AF7">
            <v>109152.57</v>
          </cell>
          <cell r="AG7">
            <v>49619.67</v>
          </cell>
          <cell r="AI7">
            <v>57309.84</v>
          </cell>
          <cell r="AJ7">
            <v>50268.17</v>
          </cell>
          <cell r="AK7">
            <v>22096.41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s://pribaik.ru/ftp/26/protokol_sobraniya_universitetskiy_1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ribaik.ru/ftp/26/protokol_sobraniya_universitetskiy_11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A7" sqref="A7:D7"/>
    </sheetView>
  </sheetViews>
  <sheetFormatPr defaultRowHeight="15.7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>
      <c r="A1" s="133" t="s">
        <v>132</v>
      </c>
      <c r="B1" s="133"/>
      <c r="C1" s="133"/>
      <c r="D1" s="133"/>
    </row>
    <row r="2" spans="1:4" s="14" customFormat="1"/>
    <row r="3" spans="1:4" s="14" customFormat="1">
      <c r="A3" s="134" t="s">
        <v>14</v>
      </c>
      <c r="B3" s="134"/>
      <c r="C3" s="134"/>
      <c r="D3" s="134"/>
    </row>
    <row r="5" spans="1:4" ht="35.1" customHeight="1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>
      <c r="A7" s="132" t="s">
        <v>15</v>
      </c>
      <c r="B7" s="132"/>
      <c r="C7" s="132"/>
      <c r="D7" s="132"/>
    </row>
    <row r="8" spans="1:4" s="6" customFormat="1" ht="30" customHeight="1">
      <c r="A8" s="4" t="s">
        <v>133</v>
      </c>
      <c r="B8" s="3" t="s">
        <v>16</v>
      </c>
      <c r="C8" s="5" t="s">
        <v>5</v>
      </c>
      <c r="D8" s="18" t="s">
        <v>206</v>
      </c>
    </row>
    <row r="9" spans="1:4" s="6" customFormat="1" ht="20.100000000000001" customHeight="1">
      <c r="A9" s="4" t="s">
        <v>134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>
      <c r="A10" s="132" t="s">
        <v>39</v>
      </c>
      <c r="B10" s="132"/>
      <c r="C10" s="132"/>
      <c r="D10" s="132"/>
    </row>
    <row r="11" spans="1:4" s="6" customFormat="1" ht="111.75" customHeight="1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>
      <c r="A12" s="132" t="s">
        <v>19</v>
      </c>
      <c r="B12" s="132"/>
      <c r="C12" s="132"/>
      <c r="D12" s="132"/>
    </row>
    <row r="13" spans="1:4" s="6" customFormat="1" ht="54" customHeight="1">
      <c r="A13" s="4" t="s">
        <v>136</v>
      </c>
      <c r="B13" s="7" t="s">
        <v>40</v>
      </c>
      <c r="C13" s="5" t="s">
        <v>5</v>
      </c>
      <c r="D13" s="5" t="s">
        <v>307</v>
      </c>
    </row>
    <row r="14" spans="1:4" s="6" customFormat="1" ht="20.100000000000001" customHeight="1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>
      <c r="A25" s="4" t="s">
        <v>152</v>
      </c>
      <c r="B25" s="3" t="s">
        <v>25</v>
      </c>
      <c r="C25" s="5" t="s">
        <v>7</v>
      </c>
      <c r="D25" s="5">
        <v>1054.4000000000001</v>
      </c>
    </row>
    <row r="26" spans="1:4" s="6" customFormat="1" ht="20.100000000000001" customHeight="1">
      <c r="A26" s="4" t="s">
        <v>153</v>
      </c>
      <c r="B26" s="4" t="s">
        <v>36</v>
      </c>
      <c r="C26" s="5" t="s">
        <v>7</v>
      </c>
      <c r="D26" s="5">
        <v>686.4</v>
      </c>
    </row>
    <row r="27" spans="1:4" s="6" customFormat="1" ht="20.100000000000001" customHeight="1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>
      <c r="A28" s="4" t="s">
        <v>155</v>
      </c>
      <c r="B28" s="4" t="s">
        <v>38</v>
      </c>
      <c r="C28" s="5" t="s">
        <v>7</v>
      </c>
      <c r="D28" s="5">
        <v>368</v>
      </c>
    </row>
    <row r="29" spans="1:4" s="6" customFormat="1" ht="33" customHeight="1">
      <c r="A29" s="4" t="s">
        <v>159</v>
      </c>
      <c r="B29" s="3" t="s">
        <v>156</v>
      </c>
      <c r="C29" s="5" t="s">
        <v>5</v>
      </c>
      <c r="D29" s="5" t="s">
        <v>281</v>
      </c>
    </row>
    <row r="30" spans="1:4" s="6" customFormat="1" ht="30" customHeight="1">
      <c r="A30" s="4" t="s">
        <v>160</v>
      </c>
      <c r="B30" s="3" t="s">
        <v>157</v>
      </c>
      <c r="C30" s="5" t="s">
        <v>7</v>
      </c>
      <c r="D30" s="5">
        <v>307.2</v>
      </c>
    </row>
    <row r="31" spans="1:4" s="6" customFormat="1" ht="21" customHeight="1">
      <c r="A31" s="4" t="s">
        <v>161</v>
      </c>
      <c r="B31" s="3" t="s">
        <v>158</v>
      </c>
      <c r="C31" s="5" t="s">
        <v>7</v>
      </c>
      <c r="D31" s="5" t="s">
        <v>209</v>
      </c>
    </row>
    <row r="32" spans="1:4" s="6" customFormat="1" ht="20.100000000000001" customHeight="1">
      <c r="A32" s="4" t="s">
        <v>162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>
      <c r="A37" s="132" t="s">
        <v>30</v>
      </c>
      <c r="B37" s="132"/>
      <c r="C37" s="132"/>
      <c r="D37" s="132"/>
    </row>
    <row r="38" spans="1:4" s="6" customFormat="1" ht="20.100000000000001" customHeight="1">
      <c r="A38" s="4" t="s">
        <v>170</v>
      </c>
      <c r="B38" s="3" t="s">
        <v>31</v>
      </c>
      <c r="C38" s="13" t="s">
        <v>5</v>
      </c>
      <c r="D38" s="19" t="s">
        <v>211</v>
      </c>
    </row>
    <row r="39" spans="1:4" s="6" customFormat="1" ht="20.100000000000001" customHeight="1">
      <c r="A39" s="4" t="s">
        <v>171</v>
      </c>
      <c r="B39" s="3" t="s">
        <v>32</v>
      </c>
      <c r="C39" s="13" t="s">
        <v>5</v>
      </c>
      <c r="D39" s="19" t="s">
        <v>212</v>
      </c>
    </row>
    <row r="40" spans="1:4" s="6" customFormat="1" ht="20.100000000000001" customHeight="1">
      <c r="A40" s="4" t="s">
        <v>172</v>
      </c>
      <c r="B40" s="3" t="s">
        <v>33</v>
      </c>
      <c r="C40" s="13" t="s">
        <v>5</v>
      </c>
      <c r="D40" s="19" t="s">
        <v>212</v>
      </c>
    </row>
    <row r="41" spans="1:4" s="6" customFormat="1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5"/>
  <sheetViews>
    <sheetView workbookViewId="0">
      <selection activeCell="A5" sqref="A5:D5"/>
    </sheetView>
  </sheetViews>
  <sheetFormatPr defaultRowHeight="15.7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>
      <c r="A1" s="135" t="s">
        <v>83</v>
      </c>
      <c r="B1" s="135"/>
      <c r="C1" s="135"/>
      <c r="D1" s="135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>
      <c r="A4" s="4" t="s">
        <v>8</v>
      </c>
      <c r="B4" s="12" t="s">
        <v>4</v>
      </c>
      <c r="C4" s="8" t="s">
        <v>5</v>
      </c>
      <c r="D4" s="17">
        <v>43555</v>
      </c>
    </row>
    <row r="5" spans="1:4" s="6" customFormat="1" ht="20.100000000000001" customHeight="1">
      <c r="A5" s="132" t="s">
        <v>41</v>
      </c>
      <c r="B5" s="132"/>
      <c r="C5" s="132"/>
      <c r="D5" s="132"/>
    </row>
    <row r="6" spans="1:4" s="6" customFormat="1" ht="20.100000000000001" customHeight="1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>
      <c r="A7" s="132" t="s">
        <v>173</v>
      </c>
      <c r="B7" s="132"/>
      <c r="C7" s="132"/>
      <c r="D7" s="132"/>
    </row>
    <row r="8" spans="1:4" s="6" customFormat="1" ht="19.5" customHeight="1">
      <c r="A8" s="4" t="s">
        <v>10</v>
      </c>
      <c r="B8" s="3" t="s">
        <v>174</v>
      </c>
      <c r="C8" s="5" t="s">
        <v>5</v>
      </c>
      <c r="D8" s="5" t="s">
        <v>213</v>
      </c>
    </row>
    <row r="9" spans="1:4" s="6" customFormat="1" ht="20.100000000000001" customHeight="1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>
      <c r="A10" s="132" t="s">
        <v>84</v>
      </c>
      <c r="B10" s="132"/>
      <c r="C10" s="132"/>
      <c r="D10" s="132"/>
    </row>
    <row r="11" spans="1:4" s="6" customFormat="1" ht="20.100000000000001" customHeight="1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>
      <c r="A12" s="136" t="s">
        <v>44</v>
      </c>
      <c r="B12" s="136"/>
      <c r="C12" s="136"/>
      <c r="D12" s="136"/>
    </row>
    <row r="13" spans="1:4" s="6" customFormat="1" ht="20.25" customHeight="1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>
      <c r="A15" s="136" t="s">
        <v>47</v>
      </c>
      <c r="B15" s="136"/>
      <c r="C15" s="136"/>
      <c r="D15" s="136"/>
    </row>
    <row r="16" spans="1:4" s="6" customFormat="1" ht="20.100000000000001" customHeight="1">
      <c r="A16" s="4" t="s">
        <v>143</v>
      </c>
      <c r="B16" s="3" t="s">
        <v>48</v>
      </c>
      <c r="C16" s="5" t="s">
        <v>7</v>
      </c>
      <c r="D16" s="5">
        <v>293.60000000000002</v>
      </c>
    </row>
    <row r="17" spans="1:4" s="6" customFormat="1" ht="20.100000000000001" customHeight="1">
      <c r="A17" s="132" t="s">
        <v>49</v>
      </c>
      <c r="B17" s="132"/>
      <c r="C17" s="132"/>
      <c r="D17" s="132"/>
    </row>
    <row r="18" spans="1:4" s="6" customFormat="1" ht="20.100000000000001" customHeight="1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>
      <c r="A20" s="132" t="s">
        <v>85</v>
      </c>
      <c r="B20" s="132"/>
      <c r="C20" s="132"/>
      <c r="D20" s="132"/>
    </row>
    <row r="21" spans="1:4" s="6" customFormat="1" ht="20.100000000000001" customHeight="1">
      <c r="A21" s="4" t="s">
        <v>146</v>
      </c>
      <c r="B21" s="7" t="s">
        <v>52</v>
      </c>
      <c r="C21" s="5" t="s">
        <v>5</v>
      </c>
      <c r="D21" s="5" t="s">
        <v>214</v>
      </c>
    </row>
    <row r="22" spans="1:4" s="6" customFormat="1" ht="20.100000000000001" customHeight="1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>
      <c r="A23" s="4" t="s">
        <v>148</v>
      </c>
      <c r="B23" s="7" t="s">
        <v>54</v>
      </c>
      <c r="C23" s="5" t="s">
        <v>5</v>
      </c>
      <c r="D23" s="5" t="s">
        <v>209</v>
      </c>
    </row>
    <row r="24" spans="1:4" s="6" customFormat="1" ht="20.100000000000001" customHeight="1" thickBot="1">
      <c r="A24" s="137" t="s">
        <v>55</v>
      </c>
      <c r="B24" s="137"/>
      <c r="C24" s="137"/>
      <c r="D24" s="137"/>
    </row>
    <row r="25" spans="1:4" s="6" customFormat="1" ht="20.100000000000001" customHeight="1">
      <c r="A25" s="138">
        <v>14</v>
      </c>
      <c r="B25" s="49" t="s">
        <v>56</v>
      </c>
      <c r="C25" s="23" t="s">
        <v>5</v>
      </c>
      <c r="D25" s="24" t="s">
        <v>215</v>
      </c>
    </row>
    <row r="26" spans="1:4" s="6" customFormat="1" ht="53.25" customHeight="1">
      <c r="A26" s="139"/>
      <c r="B26" s="7" t="s">
        <v>57</v>
      </c>
      <c r="C26" s="5" t="s">
        <v>5</v>
      </c>
      <c r="D26" s="25" t="s">
        <v>282</v>
      </c>
    </row>
    <row r="27" spans="1:4" s="6" customFormat="1" ht="36.75" customHeight="1">
      <c r="A27" s="139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>
      <c r="A28" s="139"/>
      <c r="B28" s="3" t="s">
        <v>59</v>
      </c>
      <c r="C28" s="5" t="s">
        <v>5</v>
      </c>
      <c r="D28" s="45" t="s">
        <v>230</v>
      </c>
    </row>
    <row r="29" spans="1:4" s="6" customFormat="1" ht="20.100000000000001" customHeight="1">
      <c r="A29" s="139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>
      <c r="A30" s="140"/>
      <c r="B30" s="50" t="s">
        <v>61</v>
      </c>
      <c r="C30" s="27" t="s">
        <v>5</v>
      </c>
      <c r="D30" s="5" t="s">
        <v>5</v>
      </c>
    </row>
    <row r="31" spans="1:4" s="6" customFormat="1" ht="33" customHeight="1">
      <c r="A31" s="138">
        <v>15</v>
      </c>
      <c r="B31" s="49" t="s">
        <v>56</v>
      </c>
      <c r="C31" s="23" t="s">
        <v>5</v>
      </c>
      <c r="D31" s="24" t="s">
        <v>249</v>
      </c>
    </row>
    <row r="32" spans="1:4" s="6" customFormat="1" ht="20.100000000000001" customHeight="1">
      <c r="A32" s="139"/>
      <c r="B32" s="7" t="s">
        <v>57</v>
      </c>
      <c r="C32" s="5" t="s">
        <v>5</v>
      </c>
      <c r="D32" s="25" t="s">
        <v>225</v>
      </c>
    </row>
    <row r="33" spans="1:4" s="6" customFormat="1" ht="37.5" customHeight="1">
      <c r="A33" s="139"/>
      <c r="B33" s="3" t="s">
        <v>58</v>
      </c>
      <c r="C33" s="5" t="s">
        <v>5</v>
      </c>
      <c r="D33" s="45" t="s">
        <v>226</v>
      </c>
    </row>
    <row r="34" spans="1:4" s="6" customFormat="1" ht="20.100000000000001" customHeight="1">
      <c r="A34" s="139"/>
      <c r="B34" s="3" t="s">
        <v>59</v>
      </c>
      <c r="C34" s="5" t="s">
        <v>5</v>
      </c>
      <c r="D34" s="45" t="s">
        <v>244</v>
      </c>
    </row>
    <row r="35" spans="1:4" s="6" customFormat="1" ht="20.100000000000001" customHeight="1">
      <c r="A35" s="139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>
      <c r="A36" s="140"/>
      <c r="B36" s="50" t="s">
        <v>61</v>
      </c>
      <c r="C36" s="27" t="s">
        <v>5</v>
      </c>
      <c r="D36" s="33">
        <v>44148</v>
      </c>
    </row>
    <row r="37" spans="1:4" s="6" customFormat="1" ht="20.100000000000001" customHeight="1">
      <c r="A37" s="138">
        <v>16</v>
      </c>
      <c r="B37" s="49" t="s">
        <v>56</v>
      </c>
      <c r="C37" s="23" t="s">
        <v>5</v>
      </c>
      <c r="D37" s="24" t="s">
        <v>260</v>
      </c>
    </row>
    <row r="38" spans="1:4" s="6" customFormat="1" ht="20.100000000000001" customHeight="1">
      <c r="A38" s="139"/>
      <c r="B38" s="7" t="s">
        <v>57</v>
      </c>
      <c r="C38" s="5" t="s">
        <v>5</v>
      </c>
      <c r="D38" s="25" t="s">
        <v>225</v>
      </c>
    </row>
    <row r="39" spans="1:4" s="6" customFormat="1" ht="39" customHeight="1">
      <c r="A39" s="139"/>
      <c r="B39" s="3" t="s">
        <v>58</v>
      </c>
      <c r="C39" s="5" t="s">
        <v>5</v>
      </c>
      <c r="D39" s="45" t="s">
        <v>277</v>
      </c>
    </row>
    <row r="40" spans="1:4" s="6" customFormat="1" ht="20.100000000000001" customHeight="1">
      <c r="A40" s="139"/>
      <c r="B40" s="3" t="s">
        <v>59</v>
      </c>
      <c r="C40" s="5" t="s">
        <v>5</v>
      </c>
      <c r="D40" s="45" t="s">
        <v>278</v>
      </c>
    </row>
    <row r="41" spans="1:4" s="6" customFormat="1" ht="20.100000000000001" customHeight="1">
      <c r="A41" s="139"/>
      <c r="B41" s="3" t="s">
        <v>60</v>
      </c>
      <c r="C41" s="5" t="s">
        <v>5</v>
      </c>
      <c r="D41" s="39"/>
    </row>
    <row r="42" spans="1:4" s="6" customFormat="1" ht="20.100000000000001" customHeight="1" thickBot="1">
      <c r="A42" s="140"/>
      <c r="B42" s="50" t="s">
        <v>61</v>
      </c>
      <c r="C42" s="27" t="s">
        <v>5</v>
      </c>
      <c r="D42" s="33"/>
    </row>
    <row r="43" spans="1:4" s="6" customFormat="1" ht="20.100000000000001" customHeight="1">
      <c r="A43" s="136" t="s">
        <v>62</v>
      </c>
      <c r="B43" s="136"/>
      <c r="C43" s="136"/>
      <c r="D43" s="136"/>
    </row>
    <row r="44" spans="1:4" s="6" customFormat="1" ht="20.100000000000001" customHeight="1">
      <c r="A44" s="4">
        <v>17</v>
      </c>
      <c r="B44" s="7" t="s">
        <v>63</v>
      </c>
      <c r="C44" s="5" t="s">
        <v>5</v>
      </c>
      <c r="D44" s="5" t="s">
        <v>217</v>
      </c>
    </row>
    <row r="45" spans="1:4" s="6" customFormat="1" ht="20.100000000000001" customHeight="1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>
      <c r="A46" s="136" t="s">
        <v>65</v>
      </c>
      <c r="B46" s="136"/>
      <c r="C46" s="136"/>
      <c r="D46" s="136"/>
    </row>
    <row r="47" spans="1:4" s="6" customFormat="1" ht="20.100000000000001" customHeight="1">
      <c r="A47" s="4">
        <v>19</v>
      </c>
      <c r="B47" s="3" t="s">
        <v>66</v>
      </c>
      <c r="C47" s="5" t="s">
        <v>5</v>
      </c>
      <c r="D47" s="5" t="s">
        <v>217</v>
      </c>
    </row>
    <row r="48" spans="1:4" s="6" customFormat="1" ht="20.100000000000001" customHeight="1">
      <c r="A48" s="136" t="s">
        <v>67</v>
      </c>
      <c r="B48" s="136"/>
      <c r="C48" s="136"/>
      <c r="D48" s="136"/>
    </row>
    <row r="49" spans="1:4" s="6" customFormat="1" ht="33.75" customHeight="1">
      <c r="A49" s="4">
        <v>20</v>
      </c>
      <c r="B49" s="7" t="s">
        <v>68</v>
      </c>
      <c r="C49" s="5" t="s">
        <v>5</v>
      </c>
      <c r="D49" s="8" t="s">
        <v>227</v>
      </c>
    </row>
    <row r="50" spans="1:4" s="6" customFormat="1" ht="20.100000000000001" customHeight="1">
      <c r="A50" s="136" t="s">
        <v>69</v>
      </c>
      <c r="B50" s="136"/>
      <c r="C50" s="136"/>
      <c r="D50" s="136"/>
    </row>
    <row r="51" spans="1:4" s="6" customFormat="1" ht="20.100000000000001" customHeight="1">
      <c r="A51" s="4">
        <v>21</v>
      </c>
      <c r="B51" s="7" t="s">
        <v>70</v>
      </c>
      <c r="C51" s="5" t="s">
        <v>5</v>
      </c>
      <c r="D51" s="8" t="s">
        <v>216</v>
      </c>
    </row>
    <row r="52" spans="1:4" s="6" customFormat="1" ht="20.100000000000001" customHeight="1">
      <c r="A52" s="132" t="s">
        <v>71</v>
      </c>
      <c r="B52" s="132"/>
      <c r="C52" s="132"/>
      <c r="D52" s="132"/>
    </row>
    <row r="53" spans="1:4" s="6" customFormat="1" ht="20.100000000000001" customHeight="1">
      <c r="A53" s="4">
        <v>22</v>
      </c>
      <c r="B53" s="7" t="s">
        <v>72</v>
      </c>
      <c r="C53" s="5" t="s">
        <v>5</v>
      </c>
      <c r="D53" s="8" t="s">
        <v>216</v>
      </c>
    </row>
    <row r="54" spans="1:4" s="6" customFormat="1" ht="20.100000000000001" customHeight="1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>
      <c r="A55" s="136" t="s">
        <v>74</v>
      </c>
      <c r="B55" s="136"/>
      <c r="C55" s="136"/>
      <c r="D55" s="136"/>
    </row>
    <row r="56" spans="1:4" s="6" customFormat="1" ht="20.100000000000001" customHeight="1">
      <c r="A56" s="4">
        <v>24</v>
      </c>
      <c r="B56" s="7" t="s">
        <v>75</v>
      </c>
      <c r="C56" s="5" t="s">
        <v>5</v>
      </c>
      <c r="D56" s="5" t="s">
        <v>214</v>
      </c>
    </row>
    <row r="57" spans="1:4" s="6" customFormat="1" ht="20.100000000000001" customHeight="1">
      <c r="A57" s="136" t="s">
        <v>76</v>
      </c>
      <c r="B57" s="136"/>
      <c r="C57" s="136"/>
      <c r="D57" s="136"/>
    </row>
    <row r="58" spans="1:4" s="6" customFormat="1" ht="39" customHeight="1">
      <c r="A58" s="4">
        <v>25</v>
      </c>
      <c r="B58" s="3" t="s">
        <v>77</v>
      </c>
      <c r="C58" s="5" t="s">
        <v>5</v>
      </c>
      <c r="D58" s="20" t="s">
        <v>228</v>
      </c>
    </row>
    <row r="59" spans="1:4" s="6" customFormat="1" ht="20.100000000000001" customHeight="1">
      <c r="A59" s="136" t="s">
        <v>78</v>
      </c>
      <c r="B59" s="136"/>
      <c r="C59" s="136"/>
      <c r="D59" s="136"/>
    </row>
    <row r="60" spans="1:4" s="6" customFormat="1" ht="20.100000000000001" customHeight="1">
      <c r="A60" s="4">
        <v>26</v>
      </c>
      <c r="B60" s="3" t="s">
        <v>79</v>
      </c>
      <c r="C60" s="5" t="s">
        <v>5</v>
      </c>
      <c r="D60" s="5" t="s">
        <v>214</v>
      </c>
    </row>
    <row r="61" spans="1:4" s="6" customFormat="1" ht="20.100000000000001" customHeight="1">
      <c r="A61" s="136" t="s">
        <v>80</v>
      </c>
      <c r="B61" s="136"/>
      <c r="C61" s="136"/>
      <c r="D61" s="136"/>
    </row>
    <row r="62" spans="1:4" s="6" customFormat="1" ht="20.100000000000001" customHeight="1">
      <c r="A62" s="4">
        <v>27</v>
      </c>
      <c r="B62" s="3" t="s">
        <v>81</v>
      </c>
      <c r="C62" s="5" t="s">
        <v>5</v>
      </c>
      <c r="D62" s="8" t="s">
        <v>229</v>
      </c>
    </row>
    <row r="63" spans="1:4" s="6" customFormat="1" ht="20.100000000000001" customHeight="1">
      <c r="A63" s="132" t="s">
        <v>86</v>
      </c>
      <c r="B63" s="132"/>
      <c r="C63" s="132"/>
      <c r="D63" s="132"/>
    </row>
    <row r="64" spans="1:4" s="6" customFormat="1" ht="20.100000000000001" customHeight="1">
      <c r="A64" s="4">
        <v>28</v>
      </c>
      <c r="B64" s="3" t="s">
        <v>82</v>
      </c>
      <c r="C64" s="5" t="s">
        <v>5</v>
      </c>
      <c r="D64" s="5" t="s">
        <v>214</v>
      </c>
    </row>
    <row r="65" s="6" customFormat="1" ht="39.950000000000003" customHeight="1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4"/>
  <sheetViews>
    <sheetView topLeftCell="A57" zoomScaleNormal="100" workbookViewId="0">
      <selection activeCell="D91" sqref="D91"/>
    </sheetView>
  </sheetViews>
  <sheetFormatPr defaultRowHeight="15.7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>
      <c r="A1" s="133" t="s">
        <v>90</v>
      </c>
      <c r="B1" s="133"/>
      <c r="C1" s="133"/>
      <c r="D1" s="133"/>
    </row>
    <row r="2" spans="1:4" ht="16.5" thickBot="1"/>
    <row r="3" spans="1:4" ht="35.1" customHeight="1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>
      <c r="A4" s="26"/>
      <c r="B4" s="32" t="s">
        <v>4</v>
      </c>
      <c r="C4" s="27" t="s">
        <v>5</v>
      </c>
      <c r="D4" s="17">
        <v>43555</v>
      </c>
    </row>
    <row r="5" spans="1:4" s="6" customFormat="1" ht="51.75" customHeight="1">
      <c r="A5" s="138">
        <v>1</v>
      </c>
      <c r="B5" s="22" t="s">
        <v>87</v>
      </c>
      <c r="C5" s="23" t="s">
        <v>5</v>
      </c>
      <c r="D5" s="24" t="s">
        <v>231</v>
      </c>
    </row>
    <row r="6" spans="1:4" s="6" customFormat="1" ht="20.100000000000001" customHeight="1">
      <c r="A6" s="139"/>
      <c r="B6" s="7" t="s">
        <v>59</v>
      </c>
      <c r="C6" s="5" t="s">
        <v>5</v>
      </c>
      <c r="D6" s="25" t="s">
        <v>232</v>
      </c>
    </row>
    <row r="7" spans="1:4" s="6" customFormat="1" ht="36.75" customHeight="1">
      <c r="A7" s="139"/>
      <c r="B7" s="7" t="s">
        <v>88</v>
      </c>
      <c r="C7" s="5" t="s">
        <v>13</v>
      </c>
      <c r="D7" s="48" t="s">
        <v>276</v>
      </c>
    </row>
    <row r="8" spans="1:4" s="6" customFormat="1" ht="32.25" customHeight="1">
      <c r="A8" s="139"/>
      <c r="B8" s="3" t="s">
        <v>175</v>
      </c>
      <c r="C8" s="5" t="s">
        <v>5</v>
      </c>
      <c r="D8" s="25"/>
    </row>
    <row r="9" spans="1:4" s="6" customFormat="1" ht="34.5" customHeight="1">
      <c r="A9" s="139"/>
      <c r="B9" s="3" t="s">
        <v>176</v>
      </c>
      <c r="C9" s="5" t="s">
        <v>5</v>
      </c>
      <c r="D9" s="25" t="s">
        <v>17</v>
      </c>
    </row>
    <row r="10" spans="1:4" s="6" customFormat="1" ht="20.100000000000001" customHeight="1">
      <c r="A10" s="139"/>
      <c r="B10" s="3" t="s">
        <v>177</v>
      </c>
      <c r="C10" s="5" t="s">
        <v>5</v>
      </c>
      <c r="D10" s="25" t="s">
        <v>247</v>
      </c>
    </row>
    <row r="11" spans="1:4" s="6" customFormat="1" ht="20.100000000000001" customHeight="1" thickBot="1">
      <c r="A11" s="140"/>
      <c r="B11" s="46" t="s">
        <v>89</v>
      </c>
      <c r="C11" s="27" t="s">
        <v>5</v>
      </c>
      <c r="D11" s="28" t="s">
        <v>267</v>
      </c>
    </row>
    <row r="12" spans="1:4" s="6" customFormat="1" ht="47.25">
      <c r="A12" s="138">
        <v>2</v>
      </c>
      <c r="B12" s="22" t="s">
        <v>87</v>
      </c>
      <c r="C12" s="23" t="s">
        <v>5</v>
      </c>
      <c r="D12" s="24" t="s">
        <v>233</v>
      </c>
    </row>
    <row r="13" spans="1:4" s="6" customFormat="1">
      <c r="A13" s="139"/>
      <c r="B13" s="7" t="s">
        <v>59</v>
      </c>
      <c r="C13" s="5" t="s">
        <v>5</v>
      </c>
      <c r="D13" s="25" t="s">
        <v>232</v>
      </c>
    </row>
    <row r="14" spans="1:4" s="6" customFormat="1" ht="30">
      <c r="A14" s="139"/>
      <c r="B14" s="7" t="s">
        <v>88</v>
      </c>
      <c r="C14" s="5" t="s">
        <v>13</v>
      </c>
      <c r="D14" s="48" t="s">
        <v>276</v>
      </c>
    </row>
    <row r="15" spans="1:4" ht="31.5">
      <c r="A15" s="139"/>
      <c r="B15" s="3" t="s">
        <v>175</v>
      </c>
      <c r="C15" s="5" t="s">
        <v>5</v>
      </c>
      <c r="D15" s="25"/>
    </row>
    <row r="16" spans="1:4" ht="31.5">
      <c r="A16" s="139"/>
      <c r="B16" s="3" t="s">
        <v>176</v>
      </c>
      <c r="C16" s="5" t="s">
        <v>5</v>
      </c>
      <c r="D16" s="25" t="s">
        <v>17</v>
      </c>
    </row>
    <row r="17" spans="1:4">
      <c r="A17" s="139"/>
      <c r="B17" s="3" t="s">
        <v>177</v>
      </c>
      <c r="C17" s="5" t="s">
        <v>5</v>
      </c>
      <c r="D17" s="25" t="s">
        <v>247</v>
      </c>
    </row>
    <row r="18" spans="1:4" ht="16.5" thickBot="1">
      <c r="A18" s="140"/>
      <c r="B18" s="46" t="s">
        <v>89</v>
      </c>
      <c r="C18" s="27" t="s">
        <v>5</v>
      </c>
      <c r="D18" s="28" t="s">
        <v>267</v>
      </c>
    </row>
    <row r="19" spans="1:4">
      <c r="A19" s="138">
        <v>3</v>
      </c>
      <c r="B19" s="22" t="s">
        <v>87</v>
      </c>
      <c r="C19" s="23" t="s">
        <v>5</v>
      </c>
      <c r="D19" s="24" t="s">
        <v>234</v>
      </c>
    </row>
    <row r="20" spans="1:4">
      <c r="A20" s="139"/>
      <c r="B20" s="7" t="s">
        <v>59</v>
      </c>
      <c r="C20" s="5" t="s">
        <v>5</v>
      </c>
      <c r="D20" s="25" t="s">
        <v>242</v>
      </c>
    </row>
    <row r="21" spans="1:4" ht="30">
      <c r="A21" s="139"/>
      <c r="B21" s="7" t="s">
        <v>88</v>
      </c>
      <c r="C21" s="5" t="s">
        <v>13</v>
      </c>
      <c r="D21" s="48" t="s">
        <v>276</v>
      </c>
    </row>
    <row r="22" spans="1:4" ht="31.5">
      <c r="A22" s="139"/>
      <c r="B22" s="3" t="s">
        <v>175</v>
      </c>
      <c r="C22" s="5" t="s">
        <v>5</v>
      </c>
      <c r="D22" s="25"/>
    </row>
    <row r="23" spans="1:4" ht="31.5">
      <c r="A23" s="139"/>
      <c r="B23" s="3" t="s">
        <v>176</v>
      </c>
      <c r="C23" s="5" t="s">
        <v>5</v>
      </c>
      <c r="D23" s="25" t="s">
        <v>17</v>
      </c>
    </row>
    <row r="24" spans="1:4">
      <c r="A24" s="139"/>
      <c r="B24" s="3" t="s">
        <v>177</v>
      </c>
      <c r="C24" s="5" t="s">
        <v>5</v>
      </c>
      <c r="D24" s="25" t="s">
        <v>247</v>
      </c>
    </row>
    <row r="25" spans="1:4" ht="16.5" thickBot="1">
      <c r="A25" s="140"/>
      <c r="B25" s="46" t="s">
        <v>89</v>
      </c>
      <c r="C25" s="27" t="s">
        <v>5</v>
      </c>
      <c r="D25" s="28" t="s">
        <v>267</v>
      </c>
    </row>
    <row r="26" spans="1:4" ht="31.5">
      <c r="A26" s="138">
        <v>4</v>
      </c>
      <c r="B26" s="22" t="s">
        <v>87</v>
      </c>
      <c r="C26" s="23" t="s">
        <v>5</v>
      </c>
      <c r="D26" s="24" t="s">
        <v>235</v>
      </c>
    </row>
    <row r="27" spans="1:4">
      <c r="A27" s="139"/>
      <c r="B27" s="7" t="s">
        <v>59</v>
      </c>
      <c r="C27" s="5" t="s">
        <v>5</v>
      </c>
      <c r="D27" s="25" t="s">
        <v>242</v>
      </c>
    </row>
    <row r="28" spans="1:4" ht="30">
      <c r="A28" s="139"/>
      <c r="B28" s="7" t="s">
        <v>88</v>
      </c>
      <c r="C28" s="5" t="s">
        <v>13</v>
      </c>
      <c r="D28" s="48" t="s">
        <v>276</v>
      </c>
    </row>
    <row r="29" spans="1:4" ht="31.5">
      <c r="A29" s="139"/>
      <c r="B29" s="3" t="s">
        <v>175</v>
      </c>
      <c r="C29" s="5" t="s">
        <v>5</v>
      </c>
      <c r="D29" s="25"/>
    </row>
    <row r="30" spans="1:4" ht="31.5">
      <c r="A30" s="139"/>
      <c r="B30" s="3" t="s">
        <v>176</v>
      </c>
      <c r="C30" s="5" t="s">
        <v>5</v>
      </c>
      <c r="D30" s="25" t="s">
        <v>17</v>
      </c>
    </row>
    <row r="31" spans="1:4">
      <c r="A31" s="139"/>
      <c r="B31" s="3" t="s">
        <v>177</v>
      </c>
      <c r="C31" s="5" t="s">
        <v>5</v>
      </c>
      <c r="D31" s="25" t="s">
        <v>264</v>
      </c>
    </row>
    <row r="32" spans="1:4" ht="16.5" thickBot="1">
      <c r="A32" s="140"/>
      <c r="B32" s="46" t="s">
        <v>89</v>
      </c>
      <c r="C32" s="27" t="s">
        <v>5</v>
      </c>
      <c r="D32" s="28" t="s">
        <v>267</v>
      </c>
    </row>
    <row r="33" spans="1:4" ht="31.5">
      <c r="A33" s="138">
        <v>5</v>
      </c>
      <c r="B33" s="22" t="s">
        <v>87</v>
      </c>
      <c r="C33" s="23" t="s">
        <v>5</v>
      </c>
      <c r="D33" s="24" t="s">
        <v>236</v>
      </c>
    </row>
    <row r="34" spans="1:4">
      <c r="A34" s="139"/>
      <c r="B34" s="7" t="s">
        <v>59</v>
      </c>
      <c r="C34" s="5" t="s">
        <v>5</v>
      </c>
      <c r="D34" s="25"/>
    </row>
    <row r="35" spans="1:4" ht="30">
      <c r="A35" s="139"/>
      <c r="B35" s="7" t="s">
        <v>88</v>
      </c>
      <c r="C35" s="5" t="s">
        <v>13</v>
      </c>
      <c r="D35" s="48" t="s">
        <v>276</v>
      </c>
    </row>
    <row r="36" spans="1:4" ht="31.5">
      <c r="A36" s="139"/>
      <c r="B36" s="3" t="s">
        <v>175</v>
      </c>
      <c r="C36" s="5" t="s">
        <v>5</v>
      </c>
      <c r="D36" s="25"/>
    </row>
    <row r="37" spans="1:4" ht="31.5">
      <c r="A37" s="139"/>
      <c r="B37" s="3" t="s">
        <v>176</v>
      </c>
      <c r="C37" s="5" t="s">
        <v>5</v>
      </c>
      <c r="D37" s="25" t="s">
        <v>17</v>
      </c>
    </row>
    <row r="38" spans="1:4">
      <c r="A38" s="139"/>
      <c r="B38" s="3" t="s">
        <v>177</v>
      </c>
      <c r="C38" s="5" t="s">
        <v>5</v>
      </c>
      <c r="D38" s="25" t="s">
        <v>247</v>
      </c>
    </row>
    <row r="39" spans="1:4" ht="16.5" thickBot="1">
      <c r="A39" s="140"/>
      <c r="B39" s="46" t="s">
        <v>89</v>
      </c>
      <c r="C39" s="27" t="s">
        <v>5</v>
      </c>
      <c r="D39" s="28" t="s">
        <v>267</v>
      </c>
    </row>
    <row r="40" spans="1:4" ht="47.25">
      <c r="A40" s="138">
        <v>6</v>
      </c>
      <c r="B40" s="22" t="s">
        <v>87</v>
      </c>
      <c r="C40" s="23" t="s">
        <v>5</v>
      </c>
      <c r="D40" s="24" t="s">
        <v>237</v>
      </c>
    </row>
    <row r="41" spans="1:4">
      <c r="A41" s="139"/>
      <c r="B41" s="7" t="s">
        <v>59</v>
      </c>
      <c r="C41" s="5" t="s">
        <v>5</v>
      </c>
      <c r="D41" s="25" t="s">
        <v>243</v>
      </c>
    </row>
    <row r="42" spans="1:4" ht="30">
      <c r="A42" s="139"/>
      <c r="B42" s="7" t="s">
        <v>88</v>
      </c>
      <c r="C42" s="5" t="s">
        <v>13</v>
      </c>
      <c r="D42" s="48" t="s">
        <v>276</v>
      </c>
    </row>
    <row r="43" spans="1:4" ht="31.5">
      <c r="A43" s="139"/>
      <c r="B43" s="3" t="s">
        <v>175</v>
      </c>
      <c r="C43" s="5" t="s">
        <v>5</v>
      </c>
      <c r="D43" s="25"/>
    </row>
    <row r="44" spans="1:4" ht="31.5">
      <c r="A44" s="139"/>
      <c r="B44" s="3" t="s">
        <v>176</v>
      </c>
      <c r="C44" s="5" t="s">
        <v>5</v>
      </c>
      <c r="D44" s="25" t="s">
        <v>17</v>
      </c>
    </row>
    <row r="45" spans="1:4">
      <c r="A45" s="139"/>
      <c r="B45" s="3" t="s">
        <v>177</v>
      </c>
      <c r="C45" s="5" t="s">
        <v>5</v>
      </c>
      <c r="D45" s="25" t="s">
        <v>247</v>
      </c>
    </row>
    <row r="46" spans="1:4" ht="16.5" thickBot="1">
      <c r="A46" s="140"/>
      <c r="B46" s="46" t="s">
        <v>89</v>
      </c>
      <c r="C46" s="27" t="s">
        <v>5</v>
      </c>
      <c r="D46" s="28" t="s">
        <v>267</v>
      </c>
    </row>
    <row r="47" spans="1:4">
      <c r="A47" s="138">
        <v>7</v>
      </c>
      <c r="B47" s="22" t="s">
        <v>87</v>
      </c>
      <c r="C47" s="23" t="s">
        <v>5</v>
      </c>
      <c r="D47" s="24" t="s">
        <v>238</v>
      </c>
    </row>
    <row r="48" spans="1:4">
      <c r="A48" s="139"/>
      <c r="B48" s="7" t="s">
        <v>59</v>
      </c>
      <c r="C48" s="5" t="s">
        <v>5</v>
      </c>
      <c r="D48" s="25" t="s">
        <v>244</v>
      </c>
    </row>
    <row r="49" spans="1:4" ht="30">
      <c r="A49" s="139"/>
      <c r="B49" s="7" t="s">
        <v>88</v>
      </c>
      <c r="C49" s="5" t="s">
        <v>13</v>
      </c>
      <c r="D49" s="48" t="s">
        <v>276</v>
      </c>
    </row>
    <row r="50" spans="1:4" ht="31.5">
      <c r="A50" s="139"/>
      <c r="B50" s="3" t="s">
        <v>175</v>
      </c>
      <c r="C50" s="5" t="s">
        <v>5</v>
      </c>
      <c r="D50" s="25"/>
    </row>
    <row r="51" spans="1:4" ht="31.5">
      <c r="A51" s="139"/>
      <c r="B51" s="3" t="s">
        <v>176</v>
      </c>
      <c r="C51" s="5" t="s">
        <v>5</v>
      </c>
      <c r="D51" s="25" t="s">
        <v>17</v>
      </c>
    </row>
    <row r="52" spans="1:4">
      <c r="A52" s="139"/>
      <c r="B52" s="3" t="s">
        <v>177</v>
      </c>
      <c r="C52" s="5" t="s">
        <v>5</v>
      </c>
      <c r="D52" s="25" t="s">
        <v>247</v>
      </c>
    </row>
    <row r="53" spans="1:4" ht="16.5" thickBot="1">
      <c r="A53" s="140"/>
      <c r="B53" s="46" t="s">
        <v>89</v>
      </c>
      <c r="C53" s="27" t="s">
        <v>5</v>
      </c>
      <c r="D53" s="28" t="s">
        <v>267</v>
      </c>
    </row>
    <row r="54" spans="1:4">
      <c r="A54" s="138">
        <v>8</v>
      </c>
      <c r="B54" s="22" t="s">
        <v>87</v>
      </c>
      <c r="C54" s="23" t="s">
        <v>5</v>
      </c>
      <c r="D54" s="24" t="s">
        <v>239</v>
      </c>
    </row>
    <row r="55" spans="1:4">
      <c r="A55" s="139"/>
      <c r="B55" s="7" t="s">
        <v>59</v>
      </c>
      <c r="C55" s="5" t="s">
        <v>5</v>
      </c>
      <c r="D55" s="25" t="s">
        <v>242</v>
      </c>
    </row>
    <row r="56" spans="1:4" ht="30">
      <c r="A56" s="139"/>
      <c r="B56" s="7" t="s">
        <v>88</v>
      </c>
      <c r="C56" s="5" t="s">
        <v>13</v>
      </c>
      <c r="D56" s="48" t="s">
        <v>276</v>
      </c>
    </row>
    <row r="57" spans="1:4" ht="31.5">
      <c r="A57" s="139"/>
      <c r="B57" s="3" t="s">
        <v>175</v>
      </c>
      <c r="C57" s="5" t="s">
        <v>5</v>
      </c>
      <c r="D57" s="25"/>
    </row>
    <row r="58" spans="1:4" ht="31.5">
      <c r="A58" s="139"/>
      <c r="B58" s="3" t="s">
        <v>176</v>
      </c>
      <c r="C58" s="5" t="s">
        <v>5</v>
      </c>
      <c r="D58" s="25" t="s">
        <v>17</v>
      </c>
    </row>
    <row r="59" spans="1:4">
      <c r="A59" s="139"/>
      <c r="B59" s="3" t="s">
        <v>177</v>
      </c>
      <c r="C59" s="5" t="s">
        <v>5</v>
      </c>
      <c r="D59" s="25" t="s">
        <v>248</v>
      </c>
    </row>
    <row r="60" spans="1:4" ht="16.5" thickBot="1">
      <c r="A60" s="140"/>
      <c r="B60" s="46" t="s">
        <v>89</v>
      </c>
      <c r="C60" s="27" t="s">
        <v>5</v>
      </c>
      <c r="D60" s="28" t="s">
        <v>267</v>
      </c>
    </row>
    <row r="61" spans="1:4">
      <c r="A61" s="138">
        <v>9</v>
      </c>
      <c r="B61" s="22" t="s">
        <v>87</v>
      </c>
      <c r="C61" s="23" t="s">
        <v>5</v>
      </c>
      <c r="D61" s="24" t="s">
        <v>240</v>
      </c>
    </row>
    <row r="62" spans="1:4">
      <c r="A62" s="139"/>
      <c r="B62" s="7" t="s">
        <v>59</v>
      </c>
      <c r="C62" s="5" t="s">
        <v>5</v>
      </c>
      <c r="D62" s="25" t="s">
        <v>245</v>
      </c>
    </row>
    <row r="63" spans="1:4" ht="30">
      <c r="A63" s="139"/>
      <c r="B63" s="7" t="s">
        <v>88</v>
      </c>
      <c r="C63" s="5" t="s">
        <v>13</v>
      </c>
      <c r="D63" s="48" t="s">
        <v>276</v>
      </c>
    </row>
    <row r="64" spans="1:4" ht="31.5">
      <c r="A64" s="139"/>
      <c r="B64" s="3" t="s">
        <v>175</v>
      </c>
      <c r="C64" s="5" t="s">
        <v>5</v>
      </c>
      <c r="D64" s="25"/>
    </row>
    <row r="65" spans="1:4" ht="31.5">
      <c r="A65" s="139"/>
      <c r="B65" s="3" t="s">
        <v>176</v>
      </c>
      <c r="C65" s="5" t="s">
        <v>5</v>
      </c>
      <c r="D65" s="25" t="s">
        <v>17</v>
      </c>
    </row>
    <row r="66" spans="1:4">
      <c r="A66" s="139"/>
      <c r="B66" s="3" t="s">
        <v>177</v>
      </c>
      <c r="C66" s="5" t="s">
        <v>5</v>
      </c>
      <c r="D66" s="25" t="s">
        <v>247</v>
      </c>
    </row>
    <row r="67" spans="1:4" ht="16.5" thickBot="1">
      <c r="A67" s="140"/>
      <c r="B67" s="46" t="s">
        <v>89</v>
      </c>
      <c r="C67" s="27" t="s">
        <v>5</v>
      </c>
      <c r="D67" s="28" t="s">
        <v>267</v>
      </c>
    </row>
    <row r="68" spans="1:4">
      <c r="A68" s="138">
        <v>10</v>
      </c>
      <c r="B68" s="22" t="s">
        <v>87</v>
      </c>
      <c r="C68" s="23" t="s">
        <v>5</v>
      </c>
      <c r="D68" s="24" t="s">
        <v>241</v>
      </c>
    </row>
    <row r="69" spans="1:4">
      <c r="A69" s="139"/>
      <c r="B69" s="7" t="s">
        <v>59</v>
      </c>
      <c r="C69" s="5" t="s">
        <v>5</v>
      </c>
      <c r="D69" s="25" t="s">
        <v>246</v>
      </c>
    </row>
    <row r="70" spans="1:4" ht="30">
      <c r="A70" s="139"/>
      <c r="B70" s="7" t="s">
        <v>88</v>
      </c>
      <c r="C70" s="5" t="s">
        <v>13</v>
      </c>
      <c r="D70" s="48" t="s">
        <v>276</v>
      </c>
    </row>
    <row r="71" spans="1:4" ht="31.5">
      <c r="A71" s="139"/>
      <c r="B71" s="3" t="s">
        <v>175</v>
      </c>
      <c r="C71" s="5" t="s">
        <v>5</v>
      </c>
      <c r="D71" s="25"/>
    </row>
    <row r="72" spans="1:4" ht="31.5">
      <c r="A72" s="139"/>
      <c r="B72" s="3" t="s">
        <v>176</v>
      </c>
      <c r="C72" s="5" t="s">
        <v>5</v>
      </c>
      <c r="D72" s="25" t="s">
        <v>17</v>
      </c>
    </row>
    <row r="73" spans="1:4">
      <c r="A73" s="139"/>
      <c r="B73" s="3" t="s">
        <v>177</v>
      </c>
      <c r="C73" s="5" t="s">
        <v>5</v>
      </c>
      <c r="D73" s="25" t="s">
        <v>247</v>
      </c>
    </row>
    <row r="74" spans="1:4" ht="16.5" thickBot="1">
      <c r="A74" s="140"/>
      <c r="B74" s="46" t="s">
        <v>89</v>
      </c>
      <c r="C74" s="27" t="s">
        <v>5</v>
      </c>
      <c r="D74" s="28" t="s">
        <v>267</v>
      </c>
    </row>
    <row r="75" spans="1:4" ht="17.25" customHeight="1">
      <c r="A75" s="138">
        <v>11</v>
      </c>
      <c r="B75" s="22" t="s">
        <v>87</v>
      </c>
      <c r="C75" s="23" t="s">
        <v>5</v>
      </c>
      <c r="D75" s="24" t="s">
        <v>265</v>
      </c>
    </row>
    <row r="76" spans="1:4">
      <c r="A76" s="139"/>
      <c r="B76" s="7" t="s">
        <v>59</v>
      </c>
      <c r="C76" s="5" t="s">
        <v>5</v>
      </c>
      <c r="D76" s="25"/>
    </row>
    <row r="77" spans="1:4" ht="30">
      <c r="A77" s="139"/>
      <c r="B77" s="7" t="s">
        <v>88</v>
      </c>
      <c r="C77" s="5" t="s">
        <v>13</v>
      </c>
      <c r="D77" s="48" t="s">
        <v>276</v>
      </c>
    </row>
    <row r="78" spans="1:4" ht="31.5">
      <c r="A78" s="139"/>
      <c r="B78" s="3" t="s">
        <v>175</v>
      </c>
      <c r="C78" s="5" t="s">
        <v>5</v>
      </c>
      <c r="D78" s="25"/>
    </row>
    <row r="79" spans="1:4" ht="31.5">
      <c r="A79" s="139"/>
      <c r="B79" s="3" t="s">
        <v>176</v>
      </c>
      <c r="C79" s="5" t="s">
        <v>5</v>
      </c>
      <c r="D79" s="25" t="s">
        <v>17</v>
      </c>
    </row>
    <row r="80" spans="1:4">
      <c r="A80" s="139"/>
      <c r="B80" s="3" t="s">
        <v>177</v>
      </c>
      <c r="C80" s="5" t="s">
        <v>5</v>
      </c>
      <c r="D80" s="25" t="s">
        <v>266</v>
      </c>
    </row>
    <row r="81" spans="1:4" ht="16.5" thickBot="1">
      <c r="A81" s="140"/>
      <c r="B81" s="46" t="s">
        <v>89</v>
      </c>
      <c r="C81" s="27" t="s">
        <v>5</v>
      </c>
      <c r="D81" s="28" t="s">
        <v>267</v>
      </c>
    </row>
    <row r="82" spans="1:4" ht="31.5">
      <c r="A82" s="138">
        <v>12</v>
      </c>
      <c r="B82" s="22" t="s">
        <v>87</v>
      </c>
      <c r="C82" s="23" t="s">
        <v>5</v>
      </c>
      <c r="D82" s="24" t="s">
        <v>268</v>
      </c>
    </row>
    <row r="83" spans="1:4">
      <c r="A83" s="139"/>
      <c r="B83" s="7" t="s">
        <v>59</v>
      </c>
      <c r="C83" s="5" t="s">
        <v>5</v>
      </c>
      <c r="D83" s="25" t="s">
        <v>270</v>
      </c>
    </row>
    <row r="84" spans="1:4">
      <c r="A84" s="139"/>
      <c r="B84" s="7" t="s">
        <v>88</v>
      </c>
      <c r="C84" s="5" t="s">
        <v>13</v>
      </c>
      <c r="D84" s="25">
        <v>600</v>
      </c>
    </row>
    <row r="85" spans="1:4" ht="31.5">
      <c r="A85" s="139"/>
      <c r="B85" s="3" t="s">
        <v>175</v>
      </c>
      <c r="C85" s="5" t="s">
        <v>5</v>
      </c>
      <c r="D85" s="39">
        <v>41275</v>
      </c>
    </row>
    <row r="86" spans="1:4" ht="31.5">
      <c r="A86" s="139"/>
      <c r="B86" s="3" t="s">
        <v>176</v>
      </c>
      <c r="C86" s="5" t="s">
        <v>5</v>
      </c>
      <c r="D86" s="25" t="s">
        <v>17</v>
      </c>
    </row>
    <row r="87" spans="1:4">
      <c r="A87" s="139"/>
      <c r="B87" s="3" t="s">
        <v>177</v>
      </c>
      <c r="C87" s="5" t="s">
        <v>5</v>
      </c>
      <c r="D87" s="25" t="s">
        <v>269</v>
      </c>
    </row>
    <row r="88" spans="1:4" ht="16.5" thickBot="1">
      <c r="A88" s="140"/>
      <c r="B88" s="46" t="s">
        <v>89</v>
      </c>
      <c r="C88" s="27" t="s">
        <v>5</v>
      </c>
      <c r="D88" s="28" t="s">
        <v>267</v>
      </c>
    </row>
    <row r="89" spans="1:4">
      <c r="A89" s="1"/>
    </row>
    <row r="90" spans="1:4">
      <c r="A90" s="1"/>
    </row>
    <row r="91" spans="1:4">
      <c r="A91" s="1"/>
    </row>
    <row r="92" spans="1:4">
      <c r="A92" s="1"/>
    </row>
    <row r="93" spans="1:4">
      <c r="A93" s="1"/>
    </row>
    <row r="94" spans="1:4">
      <c r="A94" s="1"/>
    </row>
    <row r="95" spans="1:4">
      <c r="A95" s="1"/>
    </row>
    <row r="96" spans="1: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activeCell="G8" sqref="G8"/>
    </sheetView>
  </sheetViews>
  <sheetFormatPr defaultRowHeight="15.7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>
      <c r="A1" s="133" t="s">
        <v>100</v>
      </c>
      <c r="B1" s="133"/>
      <c r="C1" s="133"/>
      <c r="D1" s="133"/>
    </row>
    <row r="2" spans="1:4" ht="26.25">
      <c r="B2" s="144" t="s">
        <v>309</v>
      </c>
      <c r="C2" s="144"/>
      <c r="D2" s="144"/>
    </row>
    <row r="3" spans="1:4" ht="35.1" customHeight="1" thickBot="1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>
      <c r="A4" s="34" t="s">
        <v>8</v>
      </c>
      <c r="B4" s="35" t="s">
        <v>4</v>
      </c>
      <c r="C4" s="23" t="s">
        <v>5</v>
      </c>
      <c r="D4" s="17">
        <v>43555</v>
      </c>
    </row>
    <row r="5" spans="1:4" s="6" customFormat="1" ht="20.100000000000001" customHeight="1">
      <c r="A5" s="37"/>
      <c r="B5" s="7" t="s">
        <v>91</v>
      </c>
      <c r="C5" s="5" t="s">
        <v>5</v>
      </c>
      <c r="D5" s="25" t="s">
        <v>249</v>
      </c>
    </row>
    <row r="6" spans="1:4" s="6" customFormat="1" ht="37.5" customHeight="1">
      <c r="A6" s="37"/>
      <c r="B6" s="7" t="s">
        <v>92</v>
      </c>
      <c r="C6" s="5" t="s">
        <v>5</v>
      </c>
      <c r="D6" s="25" t="s">
        <v>250</v>
      </c>
    </row>
    <row r="7" spans="1:4" s="6" customFormat="1" ht="20.100000000000001" customHeight="1">
      <c r="A7" s="37"/>
      <c r="B7" s="3" t="s">
        <v>59</v>
      </c>
      <c r="C7" s="5" t="s">
        <v>5</v>
      </c>
      <c r="D7" s="25" t="s">
        <v>244</v>
      </c>
    </row>
    <row r="8" spans="1:4" s="6" customFormat="1" ht="20.100000000000001" customHeight="1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>
      <c r="A9" s="37"/>
      <c r="B9" s="7" t="s">
        <v>94</v>
      </c>
      <c r="C9" s="5" t="s">
        <v>5</v>
      </c>
      <c r="D9" s="38" t="s">
        <v>251</v>
      </c>
    </row>
    <row r="10" spans="1:4" s="6" customFormat="1" ht="35.1" customHeight="1">
      <c r="A10" s="37"/>
      <c r="B10" s="3" t="s">
        <v>95</v>
      </c>
      <c r="C10" s="5" t="s">
        <v>5</v>
      </c>
      <c r="D10" s="38" t="s">
        <v>252</v>
      </c>
    </row>
    <row r="11" spans="1:4" s="6" customFormat="1" ht="157.5" customHeight="1">
      <c r="A11" s="37"/>
      <c r="B11" s="3" t="s">
        <v>96</v>
      </c>
      <c r="C11" s="5" t="s">
        <v>5</v>
      </c>
      <c r="D11" s="25" t="s">
        <v>283</v>
      </c>
    </row>
    <row r="12" spans="1:4" s="6" customFormat="1" ht="20.100000000000001" customHeight="1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>
      <c r="A13" s="37"/>
      <c r="B13" s="7" t="s">
        <v>178</v>
      </c>
      <c r="C13" s="5" t="s">
        <v>5</v>
      </c>
      <c r="D13" s="25" t="s">
        <v>253</v>
      </c>
    </row>
    <row r="14" spans="1:4" s="6" customFormat="1" ht="33" customHeight="1">
      <c r="A14" s="37"/>
      <c r="B14" s="7" t="s">
        <v>179</v>
      </c>
      <c r="C14" s="5" t="s">
        <v>5</v>
      </c>
      <c r="D14" s="25">
        <v>2.8000000000000001E-2</v>
      </c>
    </row>
    <row r="15" spans="1:4" s="6" customFormat="1" ht="35.25" customHeight="1">
      <c r="A15" s="141" t="s">
        <v>99</v>
      </c>
      <c r="B15" s="142"/>
      <c r="C15" s="142"/>
      <c r="D15" s="143"/>
    </row>
    <row r="16" spans="1:4" s="6" customFormat="1" ht="161.25" customHeight="1" thickBot="1">
      <c r="A16" s="40"/>
      <c r="B16" s="41" t="s">
        <v>99</v>
      </c>
      <c r="C16" s="27" t="s">
        <v>5</v>
      </c>
      <c r="D16" s="28" t="s">
        <v>284</v>
      </c>
    </row>
    <row r="17" spans="1:4">
      <c r="A17" s="34">
        <v>2</v>
      </c>
      <c r="B17" s="35" t="s">
        <v>4</v>
      </c>
      <c r="C17" s="23" t="s">
        <v>5</v>
      </c>
      <c r="D17" s="36">
        <v>42339</v>
      </c>
    </row>
    <row r="18" spans="1:4">
      <c r="A18" s="37"/>
      <c r="B18" s="7" t="s">
        <v>91</v>
      </c>
      <c r="C18" s="5" t="s">
        <v>5</v>
      </c>
      <c r="D18" s="25" t="s">
        <v>254</v>
      </c>
    </row>
    <row r="19" spans="1:4" ht="31.5">
      <c r="A19" s="37"/>
      <c r="B19" s="7" t="s">
        <v>92</v>
      </c>
      <c r="C19" s="5" t="s">
        <v>5</v>
      </c>
      <c r="D19" s="25" t="s">
        <v>250</v>
      </c>
    </row>
    <row r="20" spans="1:4">
      <c r="A20" s="37"/>
      <c r="B20" s="3" t="s">
        <v>59</v>
      </c>
      <c r="C20" s="5" t="s">
        <v>5</v>
      </c>
      <c r="D20" s="25" t="s">
        <v>244</v>
      </c>
    </row>
    <row r="21" spans="1:4">
      <c r="A21" s="37"/>
      <c r="B21" s="3" t="s">
        <v>93</v>
      </c>
      <c r="C21" s="5" t="s">
        <v>13</v>
      </c>
      <c r="D21" s="25">
        <v>77.41</v>
      </c>
    </row>
    <row r="22" spans="1:4" ht="94.5">
      <c r="A22" s="37"/>
      <c r="B22" s="7" t="s">
        <v>94</v>
      </c>
      <c r="C22" s="5" t="s">
        <v>5</v>
      </c>
      <c r="D22" s="38" t="s">
        <v>262</v>
      </c>
    </row>
    <row r="23" spans="1:4" ht="31.5">
      <c r="A23" s="37"/>
      <c r="B23" s="3" t="s">
        <v>95</v>
      </c>
      <c r="C23" s="5" t="s">
        <v>5</v>
      </c>
      <c r="D23" s="38" t="s">
        <v>256</v>
      </c>
    </row>
    <row r="24" spans="1:4" ht="63">
      <c r="A24" s="37"/>
      <c r="B24" s="3" t="s">
        <v>96</v>
      </c>
      <c r="C24" s="5" t="s">
        <v>5</v>
      </c>
      <c r="D24" s="25" t="s">
        <v>285</v>
      </c>
    </row>
    <row r="25" spans="1:4">
      <c r="A25" s="37"/>
      <c r="B25" s="7" t="s">
        <v>97</v>
      </c>
      <c r="C25" s="5" t="s">
        <v>5</v>
      </c>
      <c r="D25" s="39" t="s">
        <v>286</v>
      </c>
    </row>
    <row r="26" spans="1:4" ht="31.5">
      <c r="A26" s="37"/>
      <c r="B26" s="47" t="s">
        <v>178</v>
      </c>
      <c r="C26" s="5" t="s">
        <v>5</v>
      </c>
      <c r="D26" s="25" t="s">
        <v>271</v>
      </c>
    </row>
    <row r="27" spans="1:4" ht="31.5">
      <c r="A27" s="37"/>
      <c r="B27" s="7" t="s">
        <v>179</v>
      </c>
      <c r="C27" s="5" t="s">
        <v>5</v>
      </c>
      <c r="D27" s="25">
        <v>2.8000000000000001E-2</v>
      </c>
    </row>
    <row r="28" spans="1:4" ht="15.75" customHeight="1">
      <c r="A28" s="141" t="s">
        <v>99</v>
      </c>
      <c r="B28" s="142"/>
      <c r="C28" s="142"/>
      <c r="D28" s="143"/>
    </row>
    <row r="29" spans="1:4" ht="79.5" thickBot="1">
      <c r="A29" s="40"/>
      <c r="B29" s="41" t="s">
        <v>99</v>
      </c>
      <c r="C29" s="27" t="s">
        <v>5</v>
      </c>
      <c r="D29" s="28" t="s">
        <v>284</v>
      </c>
    </row>
    <row r="30" spans="1:4">
      <c r="A30" s="34">
        <v>3</v>
      </c>
      <c r="B30" s="35" t="s">
        <v>4</v>
      </c>
      <c r="C30" s="23" t="s">
        <v>5</v>
      </c>
      <c r="D30" s="36">
        <v>42339</v>
      </c>
    </row>
    <row r="31" spans="1:4">
      <c r="A31" s="37"/>
      <c r="B31" s="7" t="s">
        <v>91</v>
      </c>
      <c r="C31" s="5" t="s">
        <v>5</v>
      </c>
      <c r="D31" s="25" t="s">
        <v>257</v>
      </c>
    </row>
    <row r="32" spans="1:4" ht="31.5">
      <c r="A32" s="37"/>
      <c r="B32" s="7" t="s">
        <v>92</v>
      </c>
      <c r="C32" s="5" t="s">
        <v>5</v>
      </c>
      <c r="D32" s="25" t="s">
        <v>250</v>
      </c>
    </row>
    <row r="33" spans="1:4">
      <c r="A33" s="37"/>
      <c r="B33" s="3" t="s">
        <v>59</v>
      </c>
      <c r="C33" s="5" t="s">
        <v>5</v>
      </c>
      <c r="D33" s="25" t="s">
        <v>258</v>
      </c>
    </row>
    <row r="34" spans="1:4">
      <c r="A34" s="37"/>
      <c r="B34" s="3" t="s">
        <v>93</v>
      </c>
      <c r="C34" s="5" t="s">
        <v>13</v>
      </c>
      <c r="D34" s="25">
        <v>114.1</v>
      </c>
    </row>
    <row r="35" spans="1:4" ht="94.5">
      <c r="A35" s="37"/>
      <c r="B35" s="7" t="s">
        <v>94</v>
      </c>
      <c r="C35" s="5" t="s">
        <v>5</v>
      </c>
      <c r="D35" s="38" t="s">
        <v>262</v>
      </c>
    </row>
    <row r="36" spans="1:4" ht="31.5">
      <c r="A36" s="37"/>
      <c r="B36" s="3" t="s">
        <v>95</v>
      </c>
      <c r="C36" s="5" t="s">
        <v>5</v>
      </c>
      <c r="D36" s="38" t="s">
        <v>256</v>
      </c>
    </row>
    <row r="37" spans="1:4" ht="63">
      <c r="A37" s="37"/>
      <c r="B37" s="3" t="s">
        <v>96</v>
      </c>
      <c r="C37" s="5" t="s">
        <v>5</v>
      </c>
      <c r="D37" s="25" t="s">
        <v>287</v>
      </c>
    </row>
    <row r="38" spans="1:4">
      <c r="A38" s="37"/>
      <c r="B38" s="7" t="s">
        <v>97</v>
      </c>
      <c r="C38" s="5" t="s">
        <v>5</v>
      </c>
      <c r="D38" s="39">
        <v>42339</v>
      </c>
    </row>
    <row r="39" spans="1:4" ht="31.5">
      <c r="A39" s="37"/>
      <c r="B39" s="47" t="s">
        <v>178</v>
      </c>
      <c r="C39" s="5" t="s">
        <v>5</v>
      </c>
      <c r="D39" s="25">
        <v>2.7E-2</v>
      </c>
    </row>
    <row r="40" spans="1:4" ht="31.5">
      <c r="A40" s="37"/>
      <c r="B40" s="47" t="s">
        <v>179</v>
      </c>
      <c r="C40" s="5" t="s">
        <v>5</v>
      </c>
      <c r="D40" s="51">
        <v>2.8000000000000001E-2</v>
      </c>
    </row>
    <row r="41" spans="1:4" ht="15.75" customHeight="1">
      <c r="A41" s="141" t="s">
        <v>99</v>
      </c>
      <c r="B41" s="142"/>
      <c r="C41" s="142"/>
      <c r="D41" s="143"/>
    </row>
    <row r="42" spans="1:4" ht="79.5" thickBot="1">
      <c r="A42" s="40"/>
      <c r="B42" s="41" t="s">
        <v>99</v>
      </c>
      <c r="C42" s="27" t="s">
        <v>5</v>
      </c>
      <c r="D42" s="28" t="s">
        <v>284</v>
      </c>
    </row>
    <row r="43" spans="1:4" ht="21" customHeight="1">
      <c r="A43" s="34">
        <v>4</v>
      </c>
      <c r="B43" s="35" t="s">
        <v>4</v>
      </c>
      <c r="C43" s="23" t="s">
        <v>5</v>
      </c>
      <c r="D43" s="36">
        <v>42339</v>
      </c>
    </row>
    <row r="44" spans="1:4">
      <c r="A44" s="37"/>
      <c r="B44" s="7" t="s">
        <v>91</v>
      </c>
      <c r="C44" s="5" t="s">
        <v>5</v>
      </c>
      <c r="D44" s="25" t="s">
        <v>259</v>
      </c>
    </row>
    <row r="45" spans="1:4" ht="31.5">
      <c r="A45" s="37"/>
      <c r="B45" s="7" t="s">
        <v>92</v>
      </c>
      <c r="C45" s="5" t="s">
        <v>5</v>
      </c>
      <c r="D45" s="25" t="s">
        <v>250</v>
      </c>
    </row>
    <row r="46" spans="1:4">
      <c r="A46" s="37"/>
      <c r="B46" s="3" t="s">
        <v>59</v>
      </c>
      <c r="C46" s="5" t="s">
        <v>5</v>
      </c>
      <c r="D46" s="25" t="s">
        <v>244</v>
      </c>
    </row>
    <row r="47" spans="1:4">
      <c r="A47" s="37"/>
      <c r="B47" s="3" t="s">
        <v>93</v>
      </c>
      <c r="C47" s="5" t="s">
        <v>13</v>
      </c>
      <c r="D47" s="25">
        <v>12.59</v>
      </c>
    </row>
    <row r="48" spans="1:4" ht="31.5">
      <c r="A48" s="37"/>
      <c r="B48" s="7" t="s">
        <v>94</v>
      </c>
      <c r="C48" s="5" t="s">
        <v>5</v>
      </c>
      <c r="D48" s="38" t="s">
        <v>251</v>
      </c>
    </row>
    <row r="49" spans="1:4" ht="31.5">
      <c r="A49" s="37"/>
      <c r="B49" s="3" t="s">
        <v>95</v>
      </c>
      <c r="C49" s="5" t="s">
        <v>5</v>
      </c>
      <c r="D49" s="38" t="s">
        <v>252</v>
      </c>
    </row>
    <row r="50" spans="1:4" ht="78.75">
      <c r="A50" s="37"/>
      <c r="B50" s="3" t="s">
        <v>96</v>
      </c>
      <c r="C50" s="5" t="s">
        <v>5</v>
      </c>
      <c r="D50" s="25" t="s">
        <v>288</v>
      </c>
    </row>
    <row r="51" spans="1:4">
      <c r="A51" s="37"/>
      <c r="B51" s="7" t="s">
        <v>97</v>
      </c>
      <c r="C51" s="5" t="s">
        <v>5</v>
      </c>
      <c r="D51" s="39">
        <v>42339</v>
      </c>
    </row>
    <row r="52" spans="1:4" ht="31.5">
      <c r="A52" s="37"/>
      <c r="B52" s="47" t="s">
        <v>178</v>
      </c>
      <c r="C52" s="5" t="s">
        <v>5</v>
      </c>
      <c r="D52" s="25">
        <v>9.31</v>
      </c>
    </row>
    <row r="53" spans="1:4" ht="31.5">
      <c r="A53" s="37"/>
      <c r="B53" s="7" t="s">
        <v>179</v>
      </c>
      <c r="C53" s="5" t="s">
        <v>5</v>
      </c>
      <c r="D53" s="25">
        <v>0</v>
      </c>
    </row>
    <row r="54" spans="1:4" ht="15.75" customHeight="1">
      <c r="A54" s="141" t="s">
        <v>99</v>
      </c>
      <c r="B54" s="142"/>
      <c r="C54" s="142"/>
      <c r="D54" s="143"/>
    </row>
    <row r="55" spans="1:4" ht="79.5" thickBot="1">
      <c r="A55" s="40"/>
      <c r="B55" s="41" t="s">
        <v>99</v>
      </c>
      <c r="C55" s="27" t="s">
        <v>5</v>
      </c>
      <c r="D55" s="28" t="s">
        <v>284</v>
      </c>
    </row>
    <row r="56" spans="1:4">
      <c r="A56" s="34">
        <v>5</v>
      </c>
      <c r="B56" s="35" t="s">
        <v>4</v>
      </c>
      <c r="C56" s="23" t="s">
        <v>5</v>
      </c>
      <c r="D56" s="36" t="s">
        <v>286</v>
      </c>
    </row>
    <row r="57" spans="1:4">
      <c r="A57" s="37"/>
      <c r="B57" s="7" t="s">
        <v>91</v>
      </c>
      <c r="C57" s="5" t="s">
        <v>5</v>
      </c>
      <c r="D57" s="25" t="s">
        <v>260</v>
      </c>
    </row>
    <row r="58" spans="1:4" ht="31.5">
      <c r="A58" s="37"/>
      <c r="B58" s="7" t="s">
        <v>92</v>
      </c>
      <c r="C58" s="5" t="s">
        <v>5</v>
      </c>
      <c r="D58" s="25" t="s">
        <v>250</v>
      </c>
    </row>
    <row r="59" spans="1:4">
      <c r="A59" s="37"/>
      <c r="B59" s="3" t="s">
        <v>59</v>
      </c>
      <c r="C59" s="5" t="s">
        <v>5</v>
      </c>
      <c r="D59" s="25" t="s">
        <v>261</v>
      </c>
    </row>
    <row r="60" spans="1:4">
      <c r="A60" s="37"/>
      <c r="B60" s="3" t="s">
        <v>93</v>
      </c>
      <c r="C60" s="5" t="s">
        <v>13</v>
      </c>
      <c r="D60" s="25">
        <v>0.92</v>
      </c>
    </row>
    <row r="61" spans="1:4" ht="63">
      <c r="A61" s="37"/>
      <c r="B61" s="7" t="s">
        <v>94</v>
      </c>
      <c r="C61" s="5" t="s">
        <v>5</v>
      </c>
      <c r="D61" s="38" t="s">
        <v>255</v>
      </c>
    </row>
    <row r="62" spans="1:4" ht="31.5">
      <c r="A62" s="37"/>
      <c r="B62" s="3" t="s">
        <v>95</v>
      </c>
      <c r="C62" s="5" t="s">
        <v>5</v>
      </c>
      <c r="D62" s="38" t="s">
        <v>252</v>
      </c>
    </row>
    <row r="63" spans="1:4" ht="63">
      <c r="A63" s="37"/>
      <c r="B63" s="3" t="s">
        <v>96</v>
      </c>
      <c r="C63" s="5" t="s">
        <v>5</v>
      </c>
      <c r="D63" s="25" t="s">
        <v>289</v>
      </c>
    </row>
    <row r="64" spans="1:4">
      <c r="A64" s="37"/>
      <c r="B64" s="7" t="s">
        <v>97</v>
      </c>
      <c r="C64" s="5" t="s">
        <v>5</v>
      </c>
      <c r="D64" s="39">
        <v>42186</v>
      </c>
    </row>
    <row r="65" spans="1:4" ht="63">
      <c r="A65" s="37"/>
      <c r="B65" s="7" t="s">
        <v>178</v>
      </c>
      <c r="C65" s="5" t="s">
        <v>5</v>
      </c>
      <c r="D65" s="25" t="s">
        <v>279</v>
      </c>
    </row>
    <row r="66" spans="1:4" ht="76.5">
      <c r="A66" s="37"/>
      <c r="B66" s="7" t="s">
        <v>179</v>
      </c>
      <c r="C66" s="5" t="s">
        <v>5</v>
      </c>
      <c r="D66" s="51" t="s">
        <v>280</v>
      </c>
    </row>
    <row r="67" spans="1:4" ht="15.75" customHeight="1">
      <c r="A67" s="141" t="s">
        <v>99</v>
      </c>
      <c r="B67" s="142"/>
      <c r="C67" s="142"/>
      <c r="D67" s="143"/>
    </row>
    <row r="68" spans="1:4" ht="79.5" thickBot="1">
      <c r="A68" s="40"/>
      <c r="B68" s="41" t="s">
        <v>99</v>
      </c>
      <c r="C68" s="27" t="s">
        <v>5</v>
      </c>
      <c r="D68" s="28" t="s">
        <v>284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5" sqref="D5"/>
    </sheetView>
  </sheetViews>
  <sheetFormatPr defaultRowHeight="15.7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>
      <c r="A1" s="145" t="s">
        <v>104</v>
      </c>
      <c r="B1" s="145"/>
      <c r="C1" s="145"/>
      <c r="D1" s="145"/>
    </row>
    <row r="2" spans="1:4" ht="26.25">
      <c r="A2" s="43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>
      <c r="A5" s="4" t="s">
        <v>9</v>
      </c>
      <c r="B5" s="7" t="s">
        <v>180</v>
      </c>
      <c r="C5" s="5" t="s">
        <v>5</v>
      </c>
      <c r="D5" s="5" t="s">
        <v>272</v>
      </c>
    </row>
    <row r="6" spans="1:4" s="6" customFormat="1" ht="20.100000000000001" customHeight="1">
      <c r="A6" s="4" t="s">
        <v>10</v>
      </c>
      <c r="B6" s="7" t="s">
        <v>181</v>
      </c>
      <c r="C6" s="5" t="s">
        <v>5</v>
      </c>
      <c r="D6" s="5" t="s">
        <v>272</v>
      </c>
    </row>
    <row r="7" spans="1:4" s="6" customFormat="1" ht="47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>
      <c r="A8" s="137" t="s">
        <v>183</v>
      </c>
      <c r="B8" s="137"/>
      <c r="C8" s="137"/>
      <c r="D8" s="137"/>
    </row>
    <row r="9" spans="1:4" s="6" customFormat="1" ht="37.5" customHeight="1">
      <c r="A9" s="138">
        <v>1</v>
      </c>
      <c r="B9" s="49" t="s">
        <v>184</v>
      </c>
      <c r="C9" s="23" t="s">
        <v>5</v>
      </c>
      <c r="D9" s="24" t="s">
        <v>273</v>
      </c>
    </row>
    <row r="10" spans="1:4" s="6" customFormat="1" ht="20.100000000000001" customHeight="1">
      <c r="A10" s="139"/>
      <c r="B10" s="7" t="s">
        <v>185</v>
      </c>
      <c r="C10" s="5" t="s">
        <v>5</v>
      </c>
      <c r="D10" s="25">
        <v>3812064211</v>
      </c>
    </row>
    <row r="11" spans="1:4" s="6" customFormat="1" ht="40.5" customHeight="1">
      <c r="A11" s="139"/>
      <c r="B11" s="7" t="s">
        <v>101</v>
      </c>
      <c r="C11" s="5" t="s">
        <v>5</v>
      </c>
      <c r="D11" s="25" t="s">
        <v>274</v>
      </c>
    </row>
    <row r="12" spans="1:4" s="6" customFormat="1" ht="20.100000000000001" customHeight="1">
      <c r="A12" s="139"/>
      <c r="B12" s="7" t="s">
        <v>102</v>
      </c>
      <c r="C12" s="5" t="s">
        <v>5</v>
      </c>
      <c r="D12" s="17">
        <v>42309</v>
      </c>
    </row>
    <row r="13" spans="1:4" s="6" customFormat="1" ht="20.100000000000001" customHeight="1" thickBot="1">
      <c r="A13" s="140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I10" sqref="I10"/>
    </sheetView>
  </sheetViews>
  <sheetFormatPr defaultRowHeight="15.7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>
      <c r="A1" s="135" t="s">
        <v>109</v>
      </c>
      <c r="B1" s="135"/>
      <c r="C1" s="135"/>
      <c r="D1" s="135"/>
    </row>
    <row r="3" spans="1:4" ht="30" customHeight="1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>
      <c r="A5" s="136" t="s">
        <v>105</v>
      </c>
      <c r="B5" s="136"/>
      <c r="C5" s="136"/>
      <c r="D5" s="136"/>
    </row>
    <row r="6" spans="1:4" ht="20.100000000000001" customHeight="1">
      <c r="A6" s="4" t="s">
        <v>9</v>
      </c>
      <c r="B6" s="3" t="s">
        <v>106</v>
      </c>
      <c r="C6" s="5" t="s">
        <v>5</v>
      </c>
      <c r="D6" s="5"/>
    </row>
    <row r="7" spans="1:4" ht="63" customHeight="1">
      <c r="A7" s="4" t="s">
        <v>10</v>
      </c>
      <c r="B7" s="3" t="s">
        <v>107</v>
      </c>
      <c r="C7" s="5" t="s">
        <v>13</v>
      </c>
      <c r="D7" s="5"/>
    </row>
    <row r="8" spans="1:4" ht="82.5" customHeight="1">
      <c r="A8" s="4" t="s">
        <v>11</v>
      </c>
      <c r="B8" s="7" t="s">
        <v>108</v>
      </c>
      <c r="C8" s="5" t="s">
        <v>5</v>
      </c>
      <c r="D8" s="5"/>
    </row>
    <row r="9" spans="1:4" ht="20.100000000000001" customHeight="1">
      <c r="A9" s="4" t="s">
        <v>12</v>
      </c>
      <c r="B9" s="7" t="s">
        <v>27</v>
      </c>
      <c r="C9" s="5" t="s">
        <v>5</v>
      </c>
      <c r="D9" s="5"/>
    </row>
    <row r="10" spans="1:4" ht="198.75" customHeight="1">
      <c r="B10" s="146" t="s">
        <v>263</v>
      </c>
      <c r="C10" s="146"/>
      <c r="D10" s="14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6" sqref="D6"/>
    </sheetView>
  </sheetViews>
  <sheetFormatPr defaultRowHeight="15.7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>
      <c r="A1" s="135" t="s">
        <v>112</v>
      </c>
      <c r="B1" s="135"/>
      <c r="C1" s="135"/>
      <c r="D1" s="135"/>
    </row>
    <row r="3" spans="1:8" ht="31.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>
      <c r="A5" s="4" t="s">
        <v>9</v>
      </c>
      <c r="B5" s="7" t="s">
        <v>110</v>
      </c>
      <c r="C5" s="5" t="s">
        <v>5</v>
      </c>
      <c r="D5" s="44" t="s">
        <v>308</v>
      </c>
    </row>
    <row r="6" spans="1:8" s="6" customFormat="1" ht="64.5" customHeight="1">
      <c r="A6" s="4" t="s">
        <v>10</v>
      </c>
      <c r="B6" s="3" t="s">
        <v>111</v>
      </c>
      <c r="C6" s="5" t="s">
        <v>5</v>
      </c>
      <c r="D6" s="18" t="s">
        <v>206</v>
      </c>
    </row>
    <row r="8" spans="1:8">
      <c r="H8" s="1" t="s">
        <v>275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3"/>
  <sheetViews>
    <sheetView tabSelected="1" topLeftCell="A10" zoomScale="115" zoomScaleNormal="115" workbookViewId="0">
      <selection activeCell="E19" sqref="E19"/>
    </sheetView>
  </sheetViews>
  <sheetFormatPr defaultRowHeight="15.75"/>
  <cols>
    <col min="1" max="1" width="6.85546875" style="61" customWidth="1"/>
    <col min="2" max="2" width="47.28515625" style="16" customWidth="1"/>
    <col min="3" max="3" width="16.140625" style="16" customWidth="1"/>
    <col min="4" max="4" width="18.42578125" style="1" customWidth="1"/>
    <col min="5" max="5" width="15.7109375" style="1" customWidth="1"/>
    <col min="6" max="6" width="21.28515625" style="1" customWidth="1"/>
    <col min="7" max="16384" width="9.140625" style="1"/>
  </cols>
  <sheetData>
    <row r="1" spans="1:6" ht="15.75" customHeight="1">
      <c r="D1" s="153" t="s">
        <v>306</v>
      </c>
      <c r="E1" s="153"/>
      <c r="F1" s="54"/>
    </row>
    <row r="2" spans="1:6" ht="30.75" customHeight="1">
      <c r="B2" s="52"/>
      <c r="C2" s="52"/>
      <c r="D2" s="153"/>
      <c r="E2" s="153"/>
      <c r="F2" s="54"/>
    </row>
    <row r="3" spans="1:6" ht="78" customHeight="1">
      <c r="B3" s="53" t="s">
        <v>290</v>
      </c>
      <c r="C3" s="53"/>
      <c r="D3" s="153"/>
      <c r="E3" s="153"/>
      <c r="F3" s="54"/>
    </row>
    <row r="4" spans="1:6" ht="61.5" customHeight="1">
      <c r="A4" s="154" t="s">
        <v>333</v>
      </c>
      <c r="B4" s="154"/>
      <c r="C4" s="154"/>
      <c r="D4" s="154"/>
      <c r="E4" s="154"/>
      <c r="F4" s="55"/>
    </row>
    <row r="6" spans="1:6" ht="31.5">
      <c r="A6" s="64" t="s">
        <v>0</v>
      </c>
      <c r="B6" s="65" t="s">
        <v>1</v>
      </c>
      <c r="C6" s="2" t="s">
        <v>2</v>
      </c>
      <c r="D6" s="2" t="s">
        <v>3</v>
      </c>
      <c r="E6" s="66"/>
      <c r="F6" s="21"/>
    </row>
    <row r="7" spans="1:6">
      <c r="A7" s="67" t="s">
        <v>275</v>
      </c>
      <c r="B7" s="68" t="s">
        <v>4</v>
      </c>
      <c r="C7" s="20" t="s">
        <v>5</v>
      </c>
      <c r="D7" s="69">
        <v>44638</v>
      </c>
      <c r="E7" s="70"/>
      <c r="F7" s="21"/>
    </row>
    <row r="8" spans="1:6">
      <c r="A8" s="67">
        <v>2</v>
      </c>
      <c r="B8" s="68" t="s">
        <v>113</v>
      </c>
      <c r="C8" s="20" t="s">
        <v>5</v>
      </c>
      <c r="D8" s="71">
        <v>44197</v>
      </c>
      <c r="E8" s="72"/>
      <c r="F8" s="21"/>
    </row>
    <row r="9" spans="1:6">
      <c r="A9" s="67">
        <v>3</v>
      </c>
      <c r="B9" s="68" t="s">
        <v>114</v>
      </c>
      <c r="C9" s="20" t="s">
        <v>5</v>
      </c>
      <c r="D9" s="71">
        <v>44561</v>
      </c>
      <c r="E9" s="72"/>
      <c r="F9" s="21"/>
    </row>
    <row r="10" spans="1:6" ht="31.5">
      <c r="A10" s="67">
        <v>4</v>
      </c>
      <c r="B10" s="73" t="s">
        <v>115</v>
      </c>
      <c r="C10" s="20" t="s">
        <v>13</v>
      </c>
      <c r="D10" s="20"/>
      <c r="E10" s="74"/>
      <c r="F10" s="21"/>
    </row>
    <row r="11" spans="1:6">
      <c r="A11" s="67">
        <v>5</v>
      </c>
      <c r="B11" s="75" t="s">
        <v>125</v>
      </c>
      <c r="C11" s="20" t="s">
        <v>13</v>
      </c>
      <c r="D11" s="20">
        <v>0</v>
      </c>
      <c r="E11" s="74"/>
      <c r="F11" s="21"/>
    </row>
    <row r="12" spans="1:6">
      <c r="A12" s="67">
        <v>6</v>
      </c>
      <c r="B12" s="75" t="s">
        <v>126</v>
      </c>
      <c r="C12" s="20" t="s">
        <v>13</v>
      </c>
      <c r="D12" s="76">
        <v>55352.74</v>
      </c>
      <c r="E12" s="77"/>
      <c r="F12" s="21"/>
    </row>
    <row r="13" spans="1:6" ht="34.5" customHeight="1">
      <c r="A13" s="67">
        <v>7</v>
      </c>
      <c r="B13" s="73" t="s">
        <v>186</v>
      </c>
      <c r="C13" s="20" t="s">
        <v>13</v>
      </c>
      <c r="D13" s="76">
        <f>D14+D15</f>
        <v>186004.08000000002</v>
      </c>
      <c r="E13" s="77"/>
      <c r="F13" s="21"/>
    </row>
    <row r="14" spans="1:6">
      <c r="A14" s="67">
        <v>8</v>
      </c>
      <c r="B14" s="75" t="s">
        <v>127</v>
      </c>
      <c r="C14" s="20" t="s">
        <v>13</v>
      </c>
      <c r="D14" s="80">
        <v>128694.24</v>
      </c>
      <c r="E14" s="77"/>
      <c r="F14" s="21"/>
    </row>
    <row r="15" spans="1:6">
      <c r="A15" s="67">
        <v>9</v>
      </c>
      <c r="B15" s="75" t="s">
        <v>128</v>
      </c>
      <c r="C15" s="20" t="s">
        <v>13</v>
      </c>
      <c r="D15" s="78">
        <f>[1]TDSheet!$AI$7</f>
        <v>57309.84</v>
      </c>
      <c r="E15" s="77"/>
      <c r="F15" s="21"/>
    </row>
    <row r="16" spans="1:6">
      <c r="A16" s="67">
        <v>10</v>
      </c>
      <c r="B16" s="73" t="s">
        <v>116</v>
      </c>
      <c r="C16" s="20" t="s">
        <v>13</v>
      </c>
      <c r="D16" s="76">
        <f>D17+D20+D22</f>
        <v>159420.74</v>
      </c>
      <c r="E16" s="77"/>
      <c r="F16" s="21"/>
    </row>
    <row r="17" spans="1:6">
      <c r="A17" s="67">
        <v>11</v>
      </c>
      <c r="B17" s="75" t="s">
        <v>187</v>
      </c>
      <c r="C17" s="20" t="s">
        <v>13</v>
      </c>
      <c r="D17" s="20">
        <f>D18+D19</f>
        <v>159420.74</v>
      </c>
      <c r="E17" s="74"/>
      <c r="F17" s="79"/>
    </row>
    <row r="18" spans="1:6">
      <c r="A18" s="67">
        <v>12</v>
      </c>
      <c r="B18" s="75" t="s">
        <v>291</v>
      </c>
      <c r="C18" s="20" t="s">
        <v>13</v>
      </c>
      <c r="D18" s="80">
        <f>[1]TDSheet!$AF$7</f>
        <v>109152.57</v>
      </c>
      <c r="E18" s="81"/>
      <c r="F18" s="21"/>
    </row>
    <row r="19" spans="1:6">
      <c r="A19" s="67">
        <v>13</v>
      </c>
      <c r="B19" s="75" t="s">
        <v>292</v>
      </c>
      <c r="C19" s="20" t="s">
        <v>13</v>
      </c>
      <c r="D19" s="80">
        <f>[1]TDSheet!$AJ$7</f>
        <v>50268.17</v>
      </c>
      <c r="E19" s="81"/>
      <c r="F19" s="21"/>
    </row>
    <row r="20" spans="1:6">
      <c r="A20" s="67">
        <v>14</v>
      </c>
      <c r="B20" s="75" t="s">
        <v>188</v>
      </c>
      <c r="C20" s="20" t="s">
        <v>13</v>
      </c>
      <c r="D20" s="20">
        <v>0</v>
      </c>
      <c r="E20" s="74"/>
      <c r="F20" s="21"/>
    </row>
    <row r="21" spans="1:6">
      <c r="A21" s="67">
        <v>15</v>
      </c>
      <c r="B21" s="75" t="s">
        <v>129</v>
      </c>
      <c r="C21" s="20" t="s">
        <v>13</v>
      </c>
      <c r="D21" s="20">
        <v>0</v>
      </c>
      <c r="E21" s="74"/>
      <c r="F21" s="21"/>
    </row>
    <row r="22" spans="1:6" ht="29.25" customHeight="1">
      <c r="A22" s="67">
        <v>16</v>
      </c>
      <c r="B22" s="75" t="s">
        <v>130</v>
      </c>
      <c r="C22" s="20" t="s">
        <v>13</v>
      </c>
      <c r="D22" s="20">
        <v>0</v>
      </c>
      <c r="E22" s="74"/>
      <c r="F22" s="21"/>
    </row>
    <row r="23" spans="1:6">
      <c r="A23" s="67">
        <v>17</v>
      </c>
      <c r="B23" s="75" t="s">
        <v>131</v>
      </c>
      <c r="C23" s="20" t="s">
        <v>13</v>
      </c>
      <c r="D23" s="20">
        <v>0</v>
      </c>
      <c r="E23" s="74"/>
      <c r="F23" s="21"/>
    </row>
    <row r="24" spans="1:6">
      <c r="A24" s="67">
        <v>18</v>
      </c>
      <c r="B24" s="82" t="s">
        <v>117</v>
      </c>
      <c r="C24" s="83" t="s">
        <v>13</v>
      </c>
      <c r="D24" s="78">
        <f>D16</f>
        <v>159420.74</v>
      </c>
      <c r="E24" s="77"/>
      <c r="F24" s="21"/>
    </row>
    <row r="25" spans="1:6" ht="31.5">
      <c r="A25" s="67">
        <v>19</v>
      </c>
      <c r="B25" s="73" t="s">
        <v>118</v>
      </c>
      <c r="C25" s="20" t="s">
        <v>13</v>
      </c>
      <c r="D25" s="76">
        <v>0</v>
      </c>
      <c r="E25" s="77"/>
      <c r="F25" s="21"/>
    </row>
    <row r="26" spans="1:6">
      <c r="A26" s="67">
        <v>20</v>
      </c>
      <c r="B26" s="75" t="s">
        <v>123</v>
      </c>
      <c r="C26" s="20" t="s">
        <v>13</v>
      </c>
      <c r="D26" s="76">
        <v>0</v>
      </c>
      <c r="E26" s="77"/>
      <c r="F26" s="21"/>
    </row>
    <row r="27" spans="1:6">
      <c r="A27" s="67">
        <v>21</v>
      </c>
      <c r="B27" s="75" t="s">
        <v>124</v>
      </c>
      <c r="C27" s="20" t="s">
        <v>13</v>
      </c>
      <c r="D27" s="76">
        <f>[1]TDSheet!$AG$7+[1]TDSheet!$AK$7</f>
        <v>71716.08</v>
      </c>
      <c r="E27" s="77"/>
      <c r="F27" s="21"/>
    </row>
    <row r="28" spans="1:6" ht="35.25" customHeight="1">
      <c r="A28" s="147" t="s">
        <v>275</v>
      </c>
      <c r="B28" s="147"/>
      <c r="C28" s="147"/>
      <c r="D28" s="147"/>
      <c r="E28" s="147"/>
      <c r="F28" s="21"/>
    </row>
    <row r="29" spans="1:6" ht="35.25" customHeight="1">
      <c r="A29" s="155" t="s">
        <v>311</v>
      </c>
      <c r="B29" s="155"/>
      <c r="C29" s="155"/>
      <c r="D29" s="155"/>
      <c r="E29" s="156"/>
      <c r="F29" s="21"/>
    </row>
    <row r="30" spans="1:6" ht="78.75">
      <c r="A30" s="62"/>
      <c r="B30" s="59" t="s">
        <v>293</v>
      </c>
      <c r="C30" s="60" t="s">
        <v>312</v>
      </c>
      <c r="D30" s="59" t="s">
        <v>313</v>
      </c>
      <c r="E30" s="115"/>
      <c r="F30" s="21"/>
    </row>
    <row r="31" spans="1:6">
      <c r="A31" s="62">
        <v>1</v>
      </c>
      <c r="B31" s="59" t="s">
        <v>294</v>
      </c>
      <c r="C31" s="60">
        <v>36720</v>
      </c>
      <c r="D31" s="84" t="s">
        <v>247</v>
      </c>
      <c r="E31" s="99"/>
      <c r="F31" s="85"/>
    </row>
    <row r="32" spans="1:6">
      <c r="A32" s="62">
        <v>2</v>
      </c>
      <c r="B32" s="59" t="s">
        <v>295</v>
      </c>
      <c r="C32" s="60">
        <v>22248</v>
      </c>
      <c r="D32" s="59" t="s">
        <v>264</v>
      </c>
      <c r="E32" s="99"/>
      <c r="F32" s="85"/>
    </row>
    <row r="33" spans="1:6">
      <c r="A33" s="62">
        <v>3</v>
      </c>
      <c r="B33" s="84" t="s">
        <v>296</v>
      </c>
      <c r="C33" s="86">
        <v>9334.44</v>
      </c>
      <c r="D33" s="84" t="s">
        <v>266</v>
      </c>
      <c r="E33" s="99"/>
      <c r="F33" s="85"/>
    </row>
    <row r="34" spans="1:6" ht="47.25">
      <c r="A34" s="62">
        <v>4</v>
      </c>
      <c r="B34" s="84" t="s">
        <v>297</v>
      </c>
      <c r="C34" s="86">
        <v>4493.9520000000002</v>
      </c>
      <c r="D34" s="84" t="s">
        <v>247</v>
      </c>
      <c r="E34" s="103"/>
      <c r="F34" s="85"/>
    </row>
    <row r="35" spans="1:6" ht="94.5">
      <c r="A35" s="62">
        <v>5</v>
      </c>
      <c r="B35" s="84" t="s">
        <v>298</v>
      </c>
      <c r="C35" s="86">
        <v>29758.36</v>
      </c>
      <c r="D35" s="84" t="s">
        <v>247</v>
      </c>
      <c r="E35" s="103"/>
      <c r="F35" s="87"/>
    </row>
    <row r="36" spans="1:6" ht="58.5" customHeight="1">
      <c r="A36" s="62">
        <v>6</v>
      </c>
      <c r="B36" s="59" t="s">
        <v>318</v>
      </c>
      <c r="C36" s="60">
        <v>3563</v>
      </c>
      <c r="D36" s="59" t="s">
        <v>314</v>
      </c>
      <c r="E36" s="99"/>
      <c r="F36" s="87"/>
    </row>
    <row r="37" spans="1:6" ht="31.5">
      <c r="A37" s="62">
        <v>7</v>
      </c>
      <c r="B37" s="84" t="s">
        <v>337</v>
      </c>
      <c r="C37" s="86">
        <v>3125.52</v>
      </c>
      <c r="D37" s="84" t="s">
        <v>299</v>
      </c>
      <c r="E37" s="103"/>
      <c r="F37" s="85"/>
    </row>
    <row r="38" spans="1:6" ht="18" customHeight="1">
      <c r="A38" s="62">
        <v>8</v>
      </c>
      <c r="B38" s="88" t="s">
        <v>300</v>
      </c>
      <c r="C38" s="89">
        <v>1125.52</v>
      </c>
      <c r="D38" s="84" t="s">
        <v>316</v>
      </c>
      <c r="E38" s="99"/>
      <c r="F38" s="85"/>
    </row>
    <row r="39" spans="1:6" ht="127.5" customHeight="1">
      <c r="A39" s="62">
        <v>9</v>
      </c>
      <c r="B39" s="84" t="s">
        <v>317</v>
      </c>
      <c r="C39" s="89">
        <v>4257.5600000000004</v>
      </c>
      <c r="D39" s="84" t="s">
        <v>247</v>
      </c>
      <c r="E39" s="103"/>
      <c r="F39" s="87"/>
    </row>
    <row r="40" spans="1:6" ht="18" customHeight="1">
      <c r="A40" s="62">
        <v>10</v>
      </c>
      <c r="B40" s="88" t="s">
        <v>301</v>
      </c>
      <c r="C40" s="89">
        <v>475</v>
      </c>
      <c r="D40" s="84" t="s">
        <v>316</v>
      </c>
      <c r="E40" s="103"/>
      <c r="F40" s="85"/>
    </row>
    <row r="41" spans="1:6" ht="18.75" customHeight="1">
      <c r="A41" s="62">
        <v>11</v>
      </c>
      <c r="B41" s="84" t="s">
        <v>302</v>
      </c>
      <c r="C41" s="86">
        <v>2370</v>
      </c>
      <c r="D41" s="84" t="s">
        <v>315</v>
      </c>
      <c r="E41" s="103"/>
      <c r="F41" s="85"/>
    </row>
    <row r="42" spans="1:6" ht="41.25" customHeight="1">
      <c r="A42" s="62">
        <v>12</v>
      </c>
      <c r="B42" s="94" t="s">
        <v>327</v>
      </c>
      <c r="C42" s="86">
        <v>4045.6</v>
      </c>
      <c r="D42" s="84" t="s">
        <v>320</v>
      </c>
      <c r="E42" s="103"/>
      <c r="F42" s="85"/>
    </row>
    <row r="43" spans="1:6" ht="41.25" customHeight="1">
      <c r="A43" s="62">
        <v>13</v>
      </c>
      <c r="B43" s="57" t="s">
        <v>336</v>
      </c>
      <c r="C43" s="90">
        <v>1262.5</v>
      </c>
      <c r="D43" s="84"/>
      <c r="E43" s="103"/>
      <c r="F43" s="130"/>
    </row>
    <row r="44" spans="1:6" ht="41.25" customHeight="1">
      <c r="A44" s="62">
        <v>14</v>
      </c>
      <c r="B44" s="95" t="s">
        <v>323</v>
      </c>
      <c r="C44" s="90">
        <v>1500</v>
      </c>
      <c r="D44" s="84" t="s">
        <v>316</v>
      </c>
      <c r="E44" s="103"/>
      <c r="F44" s="130"/>
    </row>
    <row r="45" spans="1:6" ht="33.75" customHeight="1">
      <c r="A45" s="62">
        <v>15</v>
      </c>
      <c r="B45" s="57" t="s">
        <v>319</v>
      </c>
      <c r="C45" s="90">
        <f>0.1*SUM(C31:C44)</f>
        <v>12427.945200000002</v>
      </c>
      <c r="D45" s="84" t="s">
        <v>247</v>
      </c>
      <c r="E45" s="103"/>
      <c r="F45" s="21"/>
    </row>
    <row r="46" spans="1:6" ht="14.25" customHeight="1">
      <c r="A46" s="1"/>
      <c r="B46" s="1"/>
      <c r="C46" s="1"/>
      <c r="E46" s="103"/>
      <c r="F46" s="21"/>
    </row>
    <row r="47" spans="1:6" ht="33.75" customHeight="1">
      <c r="A47" s="99"/>
      <c r="B47" s="100"/>
      <c r="C47" s="101"/>
      <c r="D47" s="102"/>
      <c r="E47" s="87"/>
      <c r="F47" s="21"/>
    </row>
    <row r="48" spans="1:6" ht="33.75" customHeight="1">
      <c r="A48" s="96"/>
      <c r="B48" s="157" t="s">
        <v>310</v>
      </c>
      <c r="C48" s="157"/>
      <c r="D48" s="157"/>
      <c r="E48" s="157"/>
      <c r="F48" s="96"/>
    </row>
    <row r="49" spans="1:7" ht="33.75" customHeight="1">
      <c r="A49" s="96"/>
      <c r="B49" s="158" t="s">
        <v>325</v>
      </c>
      <c r="C49" s="158"/>
      <c r="D49" s="97">
        <v>-7286.5600000000049</v>
      </c>
      <c r="E49" s="85"/>
      <c r="F49" s="85"/>
      <c r="G49" s="6"/>
    </row>
    <row r="50" spans="1:7" ht="21.75" customHeight="1">
      <c r="A50" s="96"/>
      <c r="B50" s="158" t="s">
        <v>328</v>
      </c>
      <c r="C50" s="158"/>
      <c r="D50" s="97">
        <f>D15</f>
        <v>57309.84</v>
      </c>
      <c r="E50" s="85"/>
      <c r="F50" s="85"/>
      <c r="G50" s="6"/>
    </row>
    <row r="51" spans="1:7" ht="21" customHeight="1">
      <c r="A51" s="96"/>
      <c r="B51" s="158" t="s">
        <v>329</v>
      </c>
      <c r="C51" s="158"/>
      <c r="D51" s="97">
        <f>D19</f>
        <v>50268.17</v>
      </c>
      <c r="E51" s="85"/>
      <c r="F51" s="85"/>
      <c r="G51" s="6"/>
    </row>
    <row r="52" spans="1:7" ht="21.75" customHeight="1">
      <c r="A52" s="96"/>
      <c r="B52" s="159" t="s">
        <v>321</v>
      </c>
      <c r="C52" s="159"/>
      <c r="D52" s="159"/>
      <c r="E52" s="159"/>
      <c r="F52" s="159"/>
      <c r="G52" s="159"/>
    </row>
    <row r="53" spans="1:7" ht="44.25" customHeight="1">
      <c r="A53" s="93"/>
      <c r="B53" s="84" t="s">
        <v>293</v>
      </c>
      <c r="C53" s="60" t="s">
        <v>324</v>
      </c>
      <c r="D53" s="59" t="s">
        <v>322</v>
      </c>
      <c r="E53" s="115"/>
      <c r="F53" s="98"/>
      <c r="G53" s="98"/>
    </row>
    <row r="54" spans="1:7" ht="50.25" customHeight="1">
      <c r="A54" s="62">
        <v>1</v>
      </c>
      <c r="B54" s="56" t="s">
        <v>334</v>
      </c>
      <c r="C54" s="86">
        <v>2475</v>
      </c>
      <c r="D54" s="56"/>
      <c r="E54" s="131"/>
      <c r="F54" s="21"/>
    </row>
    <row r="55" spans="1:7" ht="40.5" customHeight="1">
      <c r="A55" s="62">
        <v>2</v>
      </c>
      <c r="B55" s="58" t="s">
        <v>335</v>
      </c>
      <c r="C55" s="104">
        <v>2105</v>
      </c>
      <c r="D55" s="56"/>
      <c r="E55" s="131"/>
      <c r="F55" s="21"/>
    </row>
    <row r="56" spans="1:7" ht="36.75" customHeight="1">
      <c r="A56" s="62">
        <v>3</v>
      </c>
      <c r="B56" s="111" t="s">
        <v>330</v>
      </c>
      <c r="C56" s="112">
        <f>SUM(C54:C55)</f>
        <v>4580</v>
      </c>
      <c r="D56" s="111"/>
      <c r="E56" s="131"/>
      <c r="F56" s="21"/>
    </row>
    <row r="57" spans="1:7" ht="36.75" customHeight="1">
      <c r="A57" s="108"/>
      <c r="B57" s="160" t="s">
        <v>331</v>
      </c>
      <c r="C57" s="160"/>
      <c r="D57" s="109">
        <f>D51-C56</f>
        <v>45688.17</v>
      </c>
      <c r="E57" s="108"/>
      <c r="F57" s="21"/>
    </row>
    <row r="58" spans="1:7" ht="36.75" customHeight="1">
      <c r="A58" s="108"/>
      <c r="B58" s="161" t="s">
        <v>332</v>
      </c>
      <c r="C58" s="161"/>
      <c r="D58" s="110">
        <f>D49+D57</f>
        <v>38401.609999999993</v>
      </c>
      <c r="E58" s="108"/>
      <c r="F58" s="21"/>
    </row>
    <row r="59" spans="1:7" ht="36.75" customHeight="1">
      <c r="A59" s="151" t="s">
        <v>326</v>
      </c>
      <c r="B59" s="151"/>
      <c r="C59" s="151"/>
      <c r="D59" s="151"/>
      <c r="E59" s="151"/>
      <c r="F59" s="21"/>
    </row>
    <row r="60" spans="1:7" ht="33.75" customHeight="1">
      <c r="A60" s="152" t="s">
        <v>275</v>
      </c>
      <c r="B60" s="152"/>
      <c r="C60" s="152"/>
      <c r="D60" s="152"/>
      <c r="E60" s="152"/>
      <c r="F60" s="21"/>
    </row>
    <row r="61" spans="1:7">
      <c r="A61" s="105"/>
      <c r="B61" s="106" t="s">
        <v>189</v>
      </c>
      <c r="C61" s="107" t="s">
        <v>6</v>
      </c>
      <c r="D61" s="122">
        <v>0</v>
      </c>
      <c r="E61" s="115"/>
      <c r="F61" s="21"/>
    </row>
    <row r="62" spans="1:7">
      <c r="A62" s="67"/>
      <c r="B62" s="75" t="s">
        <v>190</v>
      </c>
      <c r="C62" s="20" t="s">
        <v>6</v>
      </c>
      <c r="D62" s="113">
        <v>0</v>
      </c>
      <c r="E62" s="115"/>
      <c r="F62" s="21"/>
    </row>
    <row r="63" spans="1:7" ht="31.5">
      <c r="A63" s="67"/>
      <c r="B63" s="75" t="s">
        <v>191</v>
      </c>
      <c r="C63" s="20" t="s">
        <v>6</v>
      </c>
      <c r="D63" s="113">
        <v>0</v>
      </c>
      <c r="E63" s="115"/>
      <c r="F63" s="21"/>
    </row>
    <row r="64" spans="1:7">
      <c r="A64" s="118"/>
      <c r="B64" s="119" t="s">
        <v>192</v>
      </c>
      <c r="C64" s="120" t="s">
        <v>13</v>
      </c>
      <c r="D64" s="121">
        <v>0</v>
      </c>
      <c r="E64" s="115"/>
      <c r="F64" s="21"/>
    </row>
    <row r="65" spans="1:6" ht="33.75" customHeight="1">
      <c r="A65" s="147" t="s">
        <v>119</v>
      </c>
      <c r="B65" s="147"/>
      <c r="C65" s="147"/>
      <c r="D65" s="147"/>
      <c r="E65" s="147"/>
      <c r="F65" s="21"/>
    </row>
    <row r="66" spans="1:6" ht="31.5">
      <c r="A66" s="105"/>
      <c r="B66" s="124" t="s">
        <v>120</v>
      </c>
      <c r="C66" s="107" t="s">
        <v>13</v>
      </c>
      <c r="D66" s="125"/>
      <c r="E66" s="85"/>
      <c r="F66" s="21"/>
    </row>
    <row r="67" spans="1:6">
      <c r="A67" s="67"/>
      <c r="B67" s="75" t="s">
        <v>125</v>
      </c>
      <c r="C67" s="20" t="s">
        <v>13</v>
      </c>
      <c r="D67" s="123">
        <v>0</v>
      </c>
      <c r="E67" s="85"/>
      <c r="F67" s="21"/>
    </row>
    <row r="68" spans="1:6">
      <c r="A68" s="67"/>
      <c r="B68" s="75" t="s">
        <v>126</v>
      </c>
      <c r="C68" s="20" t="s">
        <v>13</v>
      </c>
      <c r="D68" s="123">
        <v>0</v>
      </c>
      <c r="E68" s="85"/>
      <c r="F68" s="21"/>
    </row>
    <row r="69" spans="1:6" ht="31.5">
      <c r="A69" s="67"/>
      <c r="B69" s="73" t="s">
        <v>121</v>
      </c>
      <c r="C69" s="20" t="s">
        <v>13</v>
      </c>
      <c r="D69" s="123"/>
      <c r="E69" s="85"/>
      <c r="F69" s="21"/>
    </row>
    <row r="70" spans="1:6">
      <c r="A70" s="67"/>
      <c r="B70" s="75" t="s">
        <v>125</v>
      </c>
      <c r="C70" s="20" t="s">
        <v>13</v>
      </c>
      <c r="D70" s="123">
        <v>0</v>
      </c>
      <c r="E70" s="85"/>
      <c r="F70" s="21"/>
    </row>
    <row r="71" spans="1:6">
      <c r="A71" s="118"/>
      <c r="B71" s="119" t="s">
        <v>126</v>
      </c>
      <c r="C71" s="120" t="s">
        <v>13</v>
      </c>
      <c r="D71" s="126">
        <v>469939.14</v>
      </c>
      <c r="E71" s="85"/>
      <c r="F71" s="21"/>
    </row>
    <row r="72" spans="1:6" ht="42.75" customHeight="1">
      <c r="A72" s="147" t="s">
        <v>193</v>
      </c>
      <c r="B72" s="147"/>
      <c r="C72" s="147"/>
      <c r="D72" s="147"/>
      <c r="E72" s="147"/>
      <c r="F72" s="21"/>
    </row>
    <row r="73" spans="1:6" ht="31.5">
      <c r="A73" s="148"/>
      <c r="B73" s="124" t="s">
        <v>91</v>
      </c>
      <c r="C73" s="124"/>
      <c r="D73" s="107" t="s">
        <v>5</v>
      </c>
      <c r="E73" s="63" t="s">
        <v>259</v>
      </c>
      <c r="F73" s="59" t="s">
        <v>249</v>
      </c>
    </row>
    <row r="74" spans="1:6">
      <c r="A74" s="148"/>
      <c r="B74" s="73" t="s">
        <v>59</v>
      </c>
      <c r="C74" s="73"/>
      <c r="D74" s="20" t="s">
        <v>5</v>
      </c>
      <c r="E74" s="59" t="s">
        <v>244</v>
      </c>
      <c r="F74" s="59" t="s">
        <v>244</v>
      </c>
    </row>
    <row r="75" spans="1:6">
      <c r="A75" s="148"/>
      <c r="B75" s="73" t="s">
        <v>122</v>
      </c>
      <c r="C75" s="73"/>
      <c r="D75" s="20" t="s">
        <v>98</v>
      </c>
      <c r="E75" s="59">
        <f>F75</f>
        <v>2508.9699999999998</v>
      </c>
      <c r="F75" s="59">
        <v>2508.9699999999998</v>
      </c>
    </row>
    <row r="76" spans="1:6">
      <c r="A76" s="148"/>
      <c r="B76" s="73" t="s">
        <v>194</v>
      </c>
      <c r="C76" s="73"/>
      <c r="D76" s="20" t="s">
        <v>13</v>
      </c>
      <c r="E76" s="91">
        <v>32450.54</v>
      </c>
      <c r="F76" s="59">
        <v>30295.93</v>
      </c>
    </row>
    <row r="77" spans="1:6">
      <c r="A77" s="148"/>
      <c r="B77" s="75" t="s">
        <v>195</v>
      </c>
      <c r="C77" s="75"/>
      <c r="D77" s="20" t="s">
        <v>13</v>
      </c>
      <c r="E77" s="92">
        <v>25101.35</v>
      </c>
      <c r="F77" s="92">
        <v>23434.69</v>
      </c>
    </row>
    <row r="78" spans="1:6">
      <c r="A78" s="148"/>
      <c r="B78" s="75" t="s">
        <v>196</v>
      </c>
      <c r="C78" s="75"/>
      <c r="D78" s="20" t="s">
        <v>13</v>
      </c>
      <c r="E78" s="92">
        <f>E76-E77</f>
        <v>7349.1900000000023</v>
      </c>
      <c r="F78" s="92">
        <f>F76-F77</f>
        <v>6861.2400000000016</v>
      </c>
    </row>
    <row r="79" spans="1:6" ht="48" customHeight="1">
      <c r="A79" s="148"/>
      <c r="B79" s="75" t="s">
        <v>199</v>
      </c>
      <c r="C79" s="75"/>
      <c r="D79" s="20" t="s">
        <v>13</v>
      </c>
      <c r="E79" s="149" t="s">
        <v>305</v>
      </c>
      <c r="F79" s="150"/>
    </row>
    <row r="80" spans="1:6" ht="43.5" customHeight="1">
      <c r="A80" s="148"/>
      <c r="B80" s="75" t="s">
        <v>198</v>
      </c>
      <c r="C80" s="75"/>
      <c r="D80" s="20" t="s">
        <v>13</v>
      </c>
      <c r="E80" s="149" t="s">
        <v>305</v>
      </c>
      <c r="F80" s="150"/>
    </row>
    <row r="81" spans="1:6" ht="44.25" customHeight="1">
      <c r="A81" s="148"/>
      <c r="B81" s="75" t="s">
        <v>197</v>
      </c>
      <c r="C81" s="75"/>
      <c r="D81" s="20" t="s">
        <v>13</v>
      </c>
      <c r="E81" s="149" t="s">
        <v>305</v>
      </c>
      <c r="F81" s="150"/>
    </row>
    <row r="82" spans="1:6" ht="47.25">
      <c r="A82" s="148"/>
      <c r="B82" s="127" t="s">
        <v>200</v>
      </c>
      <c r="C82" s="127"/>
      <c r="D82" s="120" t="s">
        <v>13</v>
      </c>
      <c r="E82" s="128">
        <v>0</v>
      </c>
      <c r="F82" s="59">
        <v>0</v>
      </c>
    </row>
    <row r="83" spans="1:6">
      <c r="A83" s="147" t="s">
        <v>201</v>
      </c>
      <c r="B83" s="147"/>
      <c r="C83" s="147"/>
      <c r="D83" s="147"/>
      <c r="E83" s="147"/>
      <c r="F83" s="21"/>
    </row>
    <row r="84" spans="1:6">
      <c r="A84" s="105"/>
      <c r="B84" s="106" t="s">
        <v>189</v>
      </c>
      <c r="C84" s="107" t="s">
        <v>6</v>
      </c>
      <c r="D84" s="129">
        <v>0</v>
      </c>
      <c r="E84" s="117"/>
      <c r="F84" s="21"/>
    </row>
    <row r="85" spans="1:6">
      <c r="A85" s="67"/>
      <c r="B85" s="75" t="s">
        <v>190</v>
      </c>
      <c r="C85" s="20" t="s">
        <v>6</v>
      </c>
      <c r="D85" s="113">
        <v>0</v>
      </c>
      <c r="E85" s="115"/>
      <c r="F85" s="21"/>
    </row>
    <row r="86" spans="1:6" ht="31.5">
      <c r="A86" s="67"/>
      <c r="B86" s="75" t="s">
        <v>191</v>
      </c>
      <c r="C86" s="20" t="s">
        <v>6</v>
      </c>
      <c r="D86" s="114">
        <v>0</v>
      </c>
      <c r="E86" s="116"/>
      <c r="F86" s="21"/>
    </row>
    <row r="87" spans="1:6">
      <c r="A87" s="118"/>
      <c r="B87" s="119" t="s">
        <v>192</v>
      </c>
      <c r="C87" s="120" t="s">
        <v>13</v>
      </c>
      <c r="D87" s="121">
        <v>0</v>
      </c>
      <c r="E87" s="115"/>
      <c r="F87" s="21"/>
    </row>
    <row r="88" spans="1:6">
      <c r="A88" s="147" t="s">
        <v>202</v>
      </c>
      <c r="B88" s="147"/>
      <c r="C88" s="147"/>
      <c r="D88" s="147"/>
      <c r="E88" s="147"/>
      <c r="F88" s="21"/>
    </row>
    <row r="89" spans="1:6" ht="31.5">
      <c r="A89" s="105"/>
      <c r="B89" s="106" t="s">
        <v>203</v>
      </c>
      <c r="C89" s="107" t="s">
        <v>6</v>
      </c>
      <c r="D89" s="122">
        <v>0</v>
      </c>
      <c r="E89" s="115"/>
      <c r="F89" s="21"/>
    </row>
    <row r="90" spans="1:6">
      <c r="A90" s="67"/>
      <c r="B90" s="75" t="s">
        <v>204</v>
      </c>
      <c r="C90" s="20" t="s">
        <v>6</v>
      </c>
      <c r="D90" s="113">
        <v>0</v>
      </c>
      <c r="E90" s="115"/>
      <c r="F90" s="21"/>
    </row>
    <row r="91" spans="1:6" ht="31.5">
      <c r="A91" s="67"/>
      <c r="B91" s="75" t="s">
        <v>205</v>
      </c>
      <c r="C91" s="20" t="s">
        <v>13</v>
      </c>
      <c r="D91" s="114">
        <v>0</v>
      </c>
      <c r="E91" s="116"/>
      <c r="F91" s="21"/>
    </row>
    <row r="92" spans="1:6">
      <c r="B92" s="1"/>
      <c r="C92" s="1"/>
    </row>
    <row r="93" spans="1:6">
      <c r="B93" s="1" t="s">
        <v>303</v>
      </c>
      <c r="C93" s="1"/>
      <c r="E93" s="1" t="s">
        <v>304</v>
      </c>
    </row>
  </sheetData>
  <mergeCells count="21">
    <mergeCell ref="A59:E59"/>
    <mergeCell ref="A28:E28"/>
    <mergeCell ref="A60:E60"/>
    <mergeCell ref="D1:E3"/>
    <mergeCell ref="A4:E4"/>
    <mergeCell ref="A29:E29"/>
    <mergeCell ref="B48:E48"/>
    <mergeCell ref="B49:C49"/>
    <mergeCell ref="B50:C50"/>
    <mergeCell ref="B51:C51"/>
    <mergeCell ref="B52:G52"/>
    <mergeCell ref="B57:C57"/>
    <mergeCell ref="B58:C58"/>
    <mergeCell ref="A65:E65"/>
    <mergeCell ref="A72:E72"/>
    <mergeCell ref="A73:A82"/>
    <mergeCell ref="A83:E83"/>
    <mergeCell ref="A88:E88"/>
    <mergeCell ref="E81:F81"/>
    <mergeCell ref="E79:F79"/>
    <mergeCell ref="E80:F80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2022-03-30T08:55:11Z</dcterms:modified>
</cp:coreProperties>
</file>