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FB7A3887-1809-4DCC-A23F-50D304612E25}" xr6:coauthVersionLast="38" xr6:coauthVersionMax="38" xr10:uidLastSave="{00000000-0000-0000-0000-000000000000}"/>
  <bookViews>
    <workbookView xWindow="0" yWindow="0" windowWidth="20490" windowHeight="7155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79021"/>
</workbook>
</file>

<file path=xl/calcChain.xml><?xml version="1.0" encoding="utf-8"?>
<calcChain xmlns="http://schemas.openxmlformats.org/spreadsheetml/2006/main">
  <c r="C55" i="12" l="1"/>
  <c r="D49" i="12"/>
  <c r="C43" i="12" l="1"/>
  <c r="C44" i="12" s="1"/>
  <c r="D48" i="12" l="1"/>
  <c r="E78" i="12" l="1"/>
  <c r="D77" i="12"/>
  <c r="D76" i="12"/>
  <c r="D78" i="12" s="1"/>
  <c r="D75" i="12"/>
  <c r="C56" i="12" l="1"/>
  <c r="C57" i="12" s="1"/>
  <c r="D17" i="12"/>
  <c r="D24" i="12" s="1"/>
  <c r="D13" i="12"/>
  <c r="D16" i="12" l="1"/>
  <c r="F78" i="12" l="1"/>
  <c r="D28" i="5" l="1"/>
</calcChain>
</file>

<file path=xl/sharedStrings.xml><?xml version="1.0" encoding="utf-8"?>
<sst xmlns="http://schemas.openxmlformats.org/spreadsheetml/2006/main" count="903" uniqueCount="335">
  <si>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</si>
  <si>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</si>
  <si>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</si>
  <si>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</si>
  <si>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</si>
  <si>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</si>
  <si>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</si>
  <si>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</si>
  <si>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</si>
  <si>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</si>
  <si>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</si>
  <si>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</si>
  <si>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</si>
  <si>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</si>
  <si>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</si>
  <si>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</si>
  <si>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</si>
  <si>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</si>
  <si>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</si>
  <si>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</si>
  <si>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</si>
  <si>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</si>
  <si>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</si>
  <si>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</si>
  <si>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</si>
  <si>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</si>
  <si>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</si>
  <si>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</si>
  <si>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</si>
  <si>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</si>
  <si>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</si>
  <si>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</si>
  <si>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</si>
  <si>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</si>
  <si>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</si>
  <si>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</si>
  <si>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</si>
  <si>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</si>
  <si>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</si>
  <si>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</si>
  <si>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</si>
  <si>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</si>
  <si>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</si>
  <si>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</si>
  <si>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</si>
  <si>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</si>
  <si>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</si>
  <si>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</si>
  <si>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</si>
  <si>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</si>
  <si>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</si>
  <si>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</si>
  <si>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</si>
  <si>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</si>
  <si>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</si>
  <si>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</si>
  <si>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</si>
  <si>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</si>
  <si>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</si>
  <si>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</si>
  <si>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</si>
  <si>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</si>
  <si>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</si>
  <si>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</si>
  <si>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</si>
  <si>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</si>
  <si>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</si>
  <si>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</si>
  <si>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</si>
  <si>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</si>
  <si>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</si>
  <si>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</si>
  <si>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</si>
  <si>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</si>
  <si>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</si>
  <si>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</si>
  <si>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</si>
  <si>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</si>
  <si>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</si>
  <si>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</si>
  <si>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</si>
  <si>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</si>
  <si>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</si>
  <si>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</si>
  <si>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</si>
  <si>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</si>
  <si>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</si>
  <si>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</si>
  <si>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</si>
  <si>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</si>
  <si>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</si>
  <si>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</si>
  <si>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</si>
  <si>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</si>
  <si>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</si>
  <si>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</si>
  <si>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</si>
  <si>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</si>
  <si>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</si>
  <si>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</si>
  <si>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</si>
  <si>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</si>
  <si>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</si>
  <si>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</si>
  <si>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</si>
  <si>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</si>
  <si>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</si>
  <si>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</si>
  <si>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</si>
  <si>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</si>
  <si>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</si>
  <si>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</si>
  <si>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</si>
  <si>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</si>
  <si>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</si>
  <si>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</si>
  <si>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</si>
  <si>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</si>
  <si>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</si>
  <si>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</si>
  <si>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</si>
  <si>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</si>
  <si>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</si>
  <si>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</si>
  <si>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</si>
  <si>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</si>
  <si>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</si>
  <si>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</si>
  <si>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</si>
  <si>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</si>
  <si>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</si>
  <si>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</si>
  <si>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</si>
  <si>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</si>
  <si>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</si>
  <si>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</si>
  <si>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</si>
  <si>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</si>
  <si>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</si>
  <si>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</si>
  <si>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</si>
  <si>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</si>
  <si>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</si>
  <si>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</si>
  <si>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</si>
  <si>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</si>
  <si>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</si>
  <si>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</si>
  <si>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</si>
  <si>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</si>
  <si>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</si>
  <si>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</si>
  <si>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</si>
  <si>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</si>
  <si>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</si>
  <si>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</si>
  <si>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</si>
  <si>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</si>
  <si>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</si>
  <si>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</si>
  <si>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</si>
  <si>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</si>
  <si>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</si>
  <si>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</si>
  <si>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</si>
  <si>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</si>
  <si>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</si>
  <si>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</si>
  <si>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</si>
  <si>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</si>
  <si>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</si>
  <si>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</si>
  <si>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</si>
  <si>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</si>
  <si>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</si>
  <si>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</si>
  <si>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</si>
  <si>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</si>
  <si>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</si>
  <si>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</si>
  <si>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</si>
  <si>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</si>
  <si>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</si>
  <si>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</si>
  <si>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</si>
  <si>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</si>
  <si>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</si>
  <si>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</si>
  <si>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</si>
  <si>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</si>
  <si>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</si>
  <si>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</si>
  <si>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</si>
  <si>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</si>
  <si>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</si>
  <si>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</si>
  <si>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</si>
  <si>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</si>
  <si>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</si>
  <si>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</si>
  <si>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</si>
  <si>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</si>
  <si>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</si>
  <si>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</si>
  <si>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</si>
  <si>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</si>
  <si>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</si>
  <si>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</si>
  <si>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</si>
  <si>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</si>
  <si>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</si>
  <si>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</si>
  <si>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</si>
  <si>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</si>
  <si>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</si>
  <si>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</si>
  <si>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</si>
  <si>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</si>
  <si>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</si>
  <si>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</si>
  <si>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</si>
  <si>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</si>
  <si>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</si>
  <si>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</si>
  <si>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</si>
  <si>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</si>
  <si>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</si>
  <si>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</si>
  <si>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</si>
  <si>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</si>
  <si>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</si>
  <si>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</si>
  <si>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</si>
  <si>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</si>
  <si>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</si>
  <si>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</si>
  <si>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</si>
  <si>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</si>
  <si>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</si>
  <si>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</si>
  <si>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</si>
  <si>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</si>
  <si>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</si>
  <si>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</si>
  <si>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</si>
  <si>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</si>
  <si>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</si>
  <si>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</si>
  <si>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</si>
  <si>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</si>
  <si>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</si>
  <si>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</si>
  <si>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</si>
  <si>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</si>
  <si>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</si>
  <si>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</si>
  <si>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</si>
  <si>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</si>
  <si>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</si>
  <si>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</si>
  <si>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</si>
  <si>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</si>
  <si>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</si>
  <si>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</si>
  <si>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</si>
  <si>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</si>
  <si>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</si>
  <si>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</si>
  <si>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</si>
  <si>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</si>
  <si>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</si>
  <si>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</si>
  <si>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</si>
  <si>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</si>
  <si>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</si>
  <si>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</si>
  <si>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</si>
  <si>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</si>
  <si>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</si>
  <si>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</si>
  <si>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</si>
  <si>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</si>
  <si>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</si>
  <si>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</si>
  <si>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</si>
  <si>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</si>
  <si>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</si>
  <si>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</si>
  <si>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</si>
  <si>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</si>
  <si>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</si>
  <si>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</si>
  <si>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</si>
  <si>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</si>
  <si>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</si>
  <si>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</si>
  <si>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</si>
  <si>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</si>
  <si>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Гл. инженер ООО "УК "Прибайкальская"</t>
  </si>
  <si>
    <t>Белкин И. О.</t>
  </si>
  <si>
    <t>содержание</t>
  </si>
  <si>
    <t>текущий ремонт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</si>
  <si>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</si>
  <si>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генеральный директор                                          ООО "УК "Прибайкальская"                       Н. Н. Орленко</t>
  </si>
  <si>
    <t>Дезинсекция, дератизация мусоропровода и подвальных помещений</t>
  </si>
  <si>
    <t>Уборка снега с козырька балкона 5 эт со стороны подъезда</t>
  </si>
  <si>
    <t>Тарифы на коммунальные услуги с 01.01.2019</t>
  </si>
  <si>
    <t>Текущий ремонт</t>
  </si>
  <si>
    <t>Содержание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</si>
  <si>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</si>
  <si>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</si>
  <si>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</si>
  <si>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Услуги по управлению многоквартирным домом</t>
  </si>
  <si>
    <t>1 раз в квартал</t>
  </si>
  <si>
    <t>1 раз в три дня</t>
  </si>
  <si>
    <t>1 раз после отопительного периода</t>
  </si>
  <si>
    <t>1 раз</t>
  </si>
  <si>
    <t>2 раза в год</t>
  </si>
  <si>
    <t xml:space="preserve">Промывка системы отопления </t>
  </si>
  <si>
    <t xml:space="preserve">2 раза 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</si>
  <si>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</si>
  <si>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Выполняемые работы по текущему ремонту общего имущества</t>
  </si>
  <si>
    <t>Периодичность, объем выполнения работ</t>
  </si>
  <si>
    <t>Перерасход (-) или экономия (+) средств по статье текущий ремонт за 2020 г, руб.</t>
  </si>
  <si>
    <t>Итого расходы по статье текущий ремонт</t>
  </si>
  <si>
    <t>Дезинфекция мест общего пользования для профилатики короновируса</t>
  </si>
  <si>
    <t>Форма 2.8. Отчет об исполнении ООО "УК "Прибайкальская" договора управления смет доходов и расходов МКД м-на Университетский, 19 за период с 01.01.2021 г. по 31.12.2021 г.</t>
  </si>
  <si>
    <t>Начислено по статье текущий ремонт за 2021 г. руб.</t>
  </si>
  <si>
    <t>Оплачено по статье текущий ремонт за 2021 г, руб.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</si>
  <si>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</si>
  <si>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г.руб.</t>
  </si>
  <si>
    <t>Замена светодиодных светильников 1, 4 этажи</t>
  </si>
  <si>
    <t>3 шт</t>
  </si>
  <si>
    <t xml:space="preserve"> замена крана шарового диам.80 (1 шт.), теплоизоляция трубопроводов системы теплоснабжения (14,5 м), окраска трубопроводов (2,3 м.) со сварочными работами</t>
  </si>
  <si>
    <t>Ремонт теплового пункта (элеватора) (сумма разделена пополам между 19 и 21 МКД)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</si>
</sst>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14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16" fillId="0" borderId="0" xfId="1" applyFont="1"/>
    <xf numFmtId="0" fontId="1" fillId="0" borderId="1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9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2" fontId="17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7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2" fontId="9" fillId="0" borderId="1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vertical="top" wrapText="1"/>
    </xf>
    <xf numFmtId="0" fontId="18" fillId="3" borderId="0" xfId="0" applyFont="1" applyFill="1" applyBorder="1" applyAlignment="1">
      <alignment horizontal="left" vertical="center" wrapText="1"/>
    </xf>
    <xf numFmtId="2" fontId="19" fillId="3" borderId="0" xfId="0" applyNumberFormat="1" applyFont="1" applyFill="1" applyBorder="1" applyAlignment="1">
      <alignment vertical="center" wrapText="1"/>
    </xf>
    <xf numFmtId="164" fontId="9" fillId="0" borderId="19" xfId="0" applyNumberFormat="1" applyFont="1" applyFill="1" applyBorder="1" applyAlignment="1">
      <alignment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20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46" t="s">
        <v>132</v>
      </c>
      <c r="B1" s="146"/>
      <c r="C1" s="146"/>
      <c r="D1" s="146"/>
    </row>
    <row r="2" spans="1:4" s="14" customFormat="1" x14ac:dyDescent="0.25"/>
    <row r="3" spans="1:4" s="14" customFormat="1" x14ac:dyDescent="0.25">
      <c r="A3" s="147" t="s">
        <v>14</v>
      </c>
      <c r="B3" s="147"/>
      <c r="C3" s="147"/>
      <c r="D3" s="14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43544</v>
      </c>
    </row>
    <row r="7" spans="1:4" s="6" customFormat="1" ht="18.75" customHeight="1" x14ac:dyDescent="0.25">
      <c r="A7" s="145" t="s">
        <v>15</v>
      </c>
      <c r="B7" s="145"/>
      <c r="C7" s="145"/>
      <c r="D7" s="14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45" t="s">
        <v>39</v>
      </c>
      <c r="B10" s="145"/>
      <c r="C10" s="145"/>
      <c r="D10" s="14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45" t="s">
        <v>19</v>
      </c>
      <c r="B12" s="145"/>
      <c r="C12" s="145"/>
      <c r="D12" s="145"/>
    </row>
    <row r="13" spans="1:4" s="6" customFormat="1" ht="63.75" customHeight="1" x14ac:dyDescent="0.25">
      <c r="A13" s="4" t="s">
        <v>136</v>
      </c>
      <c r="B13" s="7" t="s">
        <v>40</v>
      </c>
      <c r="C13" s="5" t="s">
        <v>5</v>
      </c>
      <c r="D13" s="5" t="s">
        <v>279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280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45" t="s">
        <v>30</v>
      </c>
      <c r="B37" s="145"/>
      <c r="C37" s="145"/>
      <c r="D37" s="145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48" t="s">
        <v>83</v>
      </c>
      <c r="B1" s="148"/>
      <c r="C1" s="148"/>
      <c r="D1" s="1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43544</v>
      </c>
    </row>
    <row r="5" spans="1:4" s="6" customFormat="1" ht="20.100000000000001" customHeight="1" x14ac:dyDescent="0.25">
      <c r="A5" s="145" t="s">
        <v>41</v>
      </c>
      <c r="B5" s="145"/>
      <c r="C5" s="145"/>
      <c r="D5" s="14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45" t="s">
        <v>173</v>
      </c>
      <c r="B7" s="145"/>
      <c r="C7" s="145"/>
      <c r="D7" s="145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45" t="s">
        <v>84</v>
      </c>
      <c r="B10" s="145"/>
      <c r="C10" s="145"/>
      <c r="D10" s="145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49" t="s">
        <v>44</v>
      </c>
      <c r="B12" s="149"/>
      <c r="C12" s="149"/>
      <c r="D12" s="14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49" t="s">
        <v>47</v>
      </c>
      <c r="B15" s="149"/>
      <c r="C15" s="149"/>
      <c r="D15" s="14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45" t="s">
        <v>49</v>
      </c>
      <c r="B17" s="145"/>
      <c r="C17" s="145"/>
      <c r="D17" s="145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45" t="s">
        <v>85</v>
      </c>
      <c r="B20" s="145"/>
      <c r="C20" s="145"/>
      <c r="D20" s="145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x14ac:dyDescent="0.25">
      <c r="A24" s="149" t="s">
        <v>55</v>
      </c>
      <c r="B24" s="149"/>
      <c r="C24" s="149"/>
      <c r="D24" s="149"/>
    </row>
    <row r="25" spans="1:4" s="6" customFormat="1" ht="20.100000000000001" customHeight="1" x14ac:dyDescent="0.25">
      <c r="A25" s="4" t="s">
        <v>149</v>
      </c>
      <c r="B25" s="7" t="s">
        <v>56</v>
      </c>
      <c r="C25" s="5" t="s">
        <v>5</v>
      </c>
      <c r="D25" s="5" t="s">
        <v>216</v>
      </c>
    </row>
    <row r="26" spans="1:4" s="6" customFormat="1" ht="20.100000000000001" customHeight="1" x14ac:dyDescent="0.25">
      <c r="A26" s="4" t="s">
        <v>150</v>
      </c>
      <c r="B26" s="7" t="s">
        <v>57</v>
      </c>
      <c r="C26" s="5" t="s">
        <v>5</v>
      </c>
      <c r="D26" s="5" t="s">
        <v>226</v>
      </c>
    </row>
    <row r="27" spans="1:4" s="6" customFormat="1" ht="36.75" customHeight="1" x14ac:dyDescent="0.25">
      <c r="A27" s="4" t="s">
        <v>151</v>
      </c>
      <c r="B27" s="3" t="s">
        <v>58</v>
      </c>
      <c r="C27" s="5" t="s">
        <v>5</v>
      </c>
      <c r="D27" s="8" t="s">
        <v>227</v>
      </c>
    </row>
    <row r="28" spans="1:4" s="6" customFormat="1" ht="20.100000000000001" customHeight="1" x14ac:dyDescent="0.25">
      <c r="A28" s="4" t="s">
        <v>152</v>
      </c>
      <c r="B28" s="3" t="s">
        <v>59</v>
      </c>
      <c r="C28" s="5" t="s">
        <v>5</v>
      </c>
      <c r="D28" s="8" t="s">
        <v>231</v>
      </c>
    </row>
    <row r="29" spans="1:4" s="6" customFormat="1" ht="20.100000000000001" customHeight="1" x14ac:dyDescent="0.25">
      <c r="A29" s="4" t="s">
        <v>153</v>
      </c>
      <c r="B29" s="3" t="s">
        <v>60</v>
      </c>
      <c r="C29" s="5" t="s">
        <v>5</v>
      </c>
      <c r="D29" s="20">
        <v>41530</v>
      </c>
    </row>
    <row r="30" spans="1:4" s="6" customFormat="1" ht="20.100000000000001" customHeight="1" x14ac:dyDescent="0.25">
      <c r="A30" s="4" t="s">
        <v>154</v>
      </c>
      <c r="B30" s="3" t="s">
        <v>61</v>
      </c>
      <c r="C30" s="5" t="s">
        <v>5</v>
      </c>
      <c r="D30" s="20">
        <v>42925</v>
      </c>
    </row>
    <row r="31" spans="1:4" s="6" customFormat="1" ht="20.100000000000001" customHeight="1" x14ac:dyDescent="0.25">
      <c r="A31" s="149" t="s">
        <v>62</v>
      </c>
      <c r="B31" s="149"/>
      <c r="C31" s="149"/>
      <c r="D31" s="149"/>
    </row>
    <row r="32" spans="1:4" s="6" customFormat="1" ht="20.100000000000001" customHeight="1" x14ac:dyDescent="0.25">
      <c r="A32" s="4" t="s">
        <v>155</v>
      </c>
      <c r="B32" s="7" t="s">
        <v>63</v>
      </c>
      <c r="C32" s="5" t="s">
        <v>5</v>
      </c>
      <c r="D32" s="5" t="s">
        <v>218</v>
      </c>
    </row>
    <row r="33" spans="1:4" s="6" customFormat="1" ht="20.100000000000001" customHeight="1" x14ac:dyDescent="0.25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149" t="s">
        <v>65</v>
      </c>
      <c r="B34" s="149"/>
      <c r="C34" s="149"/>
      <c r="D34" s="149"/>
    </row>
    <row r="35" spans="1:4" s="6" customFormat="1" ht="20.100000000000001" customHeight="1" x14ac:dyDescent="0.25">
      <c r="A35" s="4" t="s">
        <v>160</v>
      </c>
      <c r="B35" s="3" t="s">
        <v>66</v>
      </c>
      <c r="C35" s="5" t="s">
        <v>5</v>
      </c>
      <c r="D35" s="5" t="s">
        <v>218</v>
      </c>
    </row>
    <row r="36" spans="1:4" s="6" customFormat="1" ht="20.100000000000001" customHeight="1" x14ac:dyDescent="0.25">
      <c r="A36" s="149" t="s">
        <v>67</v>
      </c>
      <c r="B36" s="149"/>
      <c r="C36" s="149"/>
      <c r="D36" s="149"/>
    </row>
    <row r="37" spans="1:4" s="6" customFormat="1" ht="33.75" customHeight="1" x14ac:dyDescent="0.25">
      <c r="A37" s="4" t="s">
        <v>161</v>
      </c>
      <c r="B37" s="7" t="s">
        <v>68</v>
      </c>
      <c r="C37" s="5" t="s">
        <v>5</v>
      </c>
      <c r="D37" s="8" t="s">
        <v>228</v>
      </c>
    </row>
    <row r="38" spans="1:4" s="6" customFormat="1" ht="20.100000000000001" customHeight="1" x14ac:dyDescent="0.25">
      <c r="A38" s="149" t="s">
        <v>69</v>
      </c>
      <c r="B38" s="149"/>
      <c r="C38" s="149"/>
      <c r="D38" s="149"/>
    </row>
    <row r="39" spans="1:4" s="6" customFormat="1" ht="20.100000000000001" customHeight="1" x14ac:dyDescent="0.25">
      <c r="A39" s="4" t="s">
        <v>162</v>
      </c>
      <c r="B39" s="7" t="s">
        <v>70</v>
      </c>
      <c r="C39" s="5" t="s">
        <v>5</v>
      </c>
      <c r="D39" s="8" t="s">
        <v>217</v>
      </c>
    </row>
    <row r="40" spans="1:4" s="6" customFormat="1" ht="20.100000000000001" customHeight="1" x14ac:dyDescent="0.25">
      <c r="A40" s="145" t="s">
        <v>71</v>
      </c>
      <c r="B40" s="145"/>
      <c r="C40" s="145"/>
      <c r="D40" s="145"/>
    </row>
    <row r="41" spans="1:4" s="6" customFormat="1" ht="20.100000000000001" customHeight="1" x14ac:dyDescent="0.25">
      <c r="A41" s="4" t="s">
        <v>166</v>
      </c>
      <c r="B41" s="7" t="s">
        <v>72</v>
      </c>
      <c r="C41" s="5" t="s">
        <v>5</v>
      </c>
      <c r="D41" s="8" t="s">
        <v>217</v>
      </c>
    </row>
    <row r="42" spans="1:4" s="6" customFormat="1" ht="20.100000000000001" customHeight="1" x14ac:dyDescent="0.25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149" t="s">
        <v>74</v>
      </c>
      <c r="B43" s="149"/>
      <c r="C43" s="149"/>
      <c r="D43" s="149"/>
    </row>
    <row r="44" spans="1:4" s="6" customFormat="1" ht="20.100000000000001" customHeight="1" x14ac:dyDescent="0.25">
      <c r="A44" s="4" t="s">
        <v>168</v>
      </c>
      <c r="B44" s="7" t="s">
        <v>75</v>
      </c>
      <c r="C44" s="5" t="s">
        <v>5</v>
      </c>
      <c r="D44" s="5" t="s">
        <v>215</v>
      </c>
    </row>
    <row r="45" spans="1:4" s="6" customFormat="1" ht="20.100000000000001" customHeight="1" x14ac:dyDescent="0.25">
      <c r="A45" s="149" t="s">
        <v>76</v>
      </c>
      <c r="B45" s="149"/>
      <c r="C45" s="149"/>
      <c r="D45" s="149"/>
    </row>
    <row r="46" spans="1:4" s="6" customFormat="1" ht="39" customHeight="1" x14ac:dyDescent="0.25">
      <c r="A46" s="4" t="s">
        <v>169</v>
      </c>
      <c r="B46" s="3" t="s">
        <v>77</v>
      </c>
      <c r="C46" s="5" t="s">
        <v>5</v>
      </c>
      <c r="D46" s="23" t="s">
        <v>229</v>
      </c>
    </row>
    <row r="47" spans="1:4" s="6" customFormat="1" ht="20.100000000000001" customHeight="1" x14ac:dyDescent="0.25">
      <c r="A47" s="149" t="s">
        <v>78</v>
      </c>
      <c r="B47" s="149"/>
      <c r="C47" s="149"/>
      <c r="D47" s="149"/>
    </row>
    <row r="48" spans="1:4" s="6" customFormat="1" ht="20.100000000000001" customHeight="1" x14ac:dyDescent="0.25">
      <c r="A48" s="4" t="s">
        <v>170</v>
      </c>
      <c r="B48" s="3" t="s">
        <v>79</v>
      </c>
      <c r="C48" s="5" t="s">
        <v>5</v>
      </c>
      <c r="D48" s="5" t="s">
        <v>215</v>
      </c>
    </row>
    <row r="49" spans="1:4" s="6" customFormat="1" ht="20.100000000000001" customHeight="1" x14ac:dyDescent="0.25">
      <c r="A49" s="149" t="s">
        <v>80</v>
      </c>
      <c r="B49" s="149"/>
      <c r="C49" s="149"/>
      <c r="D49" s="149"/>
    </row>
    <row r="50" spans="1:4" s="6" customFormat="1" ht="20.100000000000001" customHeight="1" x14ac:dyDescent="0.25">
      <c r="A50" s="4" t="s">
        <v>171</v>
      </c>
      <c r="B50" s="3" t="s">
        <v>81</v>
      </c>
      <c r="C50" s="5" t="s">
        <v>5</v>
      </c>
      <c r="D50" s="8" t="s">
        <v>230</v>
      </c>
    </row>
    <row r="51" spans="1:4" s="6" customFormat="1" ht="20.100000000000001" customHeight="1" x14ac:dyDescent="0.25">
      <c r="A51" s="145" t="s">
        <v>86</v>
      </c>
      <c r="B51" s="145"/>
      <c r="C51" s="145"/>
      <c r="D51" s="145"/>
    </row>
    <row r="52" spans="1:4" s="6" customFormat="1" ht="20.100000000000001" customHeight="1" x14ac:dyDescent="0.25">
      <c r="A52" s="4" t="s">
        <v>172</v>
      </c>
      <c r="B52" s="3" t="s">
        <v>82</v>
      </c>
      <c r="C52" s="5" t="s">
        <v>5</v>
      </c>
      <c r="D52" s="5" t="s">
        <v>215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D7" sqref="D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46" t="s">
        <v>90</v>
      </c>
      <c r="B1" s="146"/>
      <c r="C1" s="146"/>
      <c r="D1" s="146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43544</v>
      </c>
    </row>
    <row r="5" spans="1:4" s="6" customFormat="1" ht="51.75" customHeight="1" x14ac:dyDescent="0.25">
      <c r="A5" s="150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151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151"/>
      <c r="B7" s="7" t="s">
        <v>88</v>
      </c>
      <c r="C7" s="5" t="s">
        <v>13</v>
      </c>
      <c r="D7" s="51" t="s">
        <v>278</v>
      </c>
    </row>
    <row r="8" spans="1:4" s="6" customFormat="1" ht="32.25" customHeight="1" x14ac:dyDescent="0.25">
      <c r="A8" s="151"/>
      <c r="B8" s="3" t="s">
        <v>175</v>
      </c>
      <c r="C8" s="5" t="s">
        <v>5</v>
      </c>
      <c r="D8" s="28"/>
    </row>
    <row r="9" spans="1:4" s="6" customFormat="1" ht="34.5" customHeight="1" x14ac:dyDescent="0.25">
      <c r="A9" s="151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51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152"/>
      <c r="B11" s="49" t="s">
        <v>89</v>
      </c>
      <c r="C11" s="30" t="s">
        <v>5</v>
      </c>
      <c r="D11" s="31" t="s">
        <v>269</v>
      </c>
    </row>
    <row r="12" spans="1:4" s="6" customFormat="1" ht="47.25" x14ac:dyDescent="0.25">
      <c r="A12" s="150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151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151"/>
      <c r="B14" s="7" t="s">
        <v>88</v>
      </c>
      <c r="C14" s="5" t="s">
        <v>13</v>
      </c>
      <c r="D14" s="51" t="s">
        <v>278</v>
      </c>
    </row>
    <row r="15" spans="1:4" ht="31.5" x14ac:dyDescent="0.25">
      <c r="A15" s="151"/>
      <c r="B15" s="3" t="s">
        <v>175</v>
      </c>
      <c r="C15" s="5" t="s">
        <v>5</v>
      </c>
      <c r="D15" s="28"/>
    </row>
    <row r="16" spans="1:4" ht="31.5" x14ac:dyDescent="0.25">
      <c r="A16" s="151"/>
      <c r="B16" s="3" t="s">
        <v>176</v>
      </c>
      <c r="C16" s="5" t="s">
        <v>5</v>
      </c>
      <c r="D16" s="28" t="s">
        <v>17</v>
      </c>
    </row>
    <row r="17" spans="1:4" x14ac:dyDescent="0.25">
      <c r="A17" s="151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152"/>
      <c r="B18" s="49" t="s">
        <v>89</v>
      </c>
      <c r="C18" s="30" t="s">
        <v>5</v>
      </c>
      <c r="D18" s="31" t="s">
        <v>269</v>
      </c>
    </row>
    <row r="19" spans="1:4" x14ac:dyDescent="0.25">
      <c r="A19" s="150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151"/>
      <c r="B20" s="7" t="s">
        <v>59</v>
      </c>
      <c r="C20" s="5" t="s">
        <v>5</v>
      </c>
      <c r="D20" s="28" t="s">
        <v>243</v>
      </c>
    </row>
    <row r="21" spans="1:4" ht="30" x14ac:dyDescent="0.25">
      <c r="A21" s="151"/>
      <c r="B21" s="7" t="s">
        <v>88</v>
      </c>
      <c r="C21" s="5" t="s">
        <v>13</v>
      </c>
      <c r="D21" s="51" t="s">
        <v>278</v>
      </c>
    </row>
    <row r="22" spans="1:4" ht="31.5" x14ac:dyDescent="0.25">
      <c r="A22" s="151"/>
      <c r="B22" s="3" t="s">
        <v>175</v>
      </c>
      <c r="C22" s="5" t="s">
        <v>5</v>
      </c>
      <c r="D22" s="28"/>
    </row>
    <row r="23" spans="1:4" ht="31.5" x14ac:dyDescent="0.25">
      <c r="A23" s="151"/>
      <c r="B23" s="3" t="s">
        <v>176</v>
      </c>
      <c r="C23" s="5" t="s">
        <v>5</v>
      </c>
      <c r="D23" s="28" t="s">
        <v>17</v>
      </c>
    </row>
    <row r="24" spans="1:4" x14ac:dyDescent="0.25">
      <c r="A24" s="151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152"/>
      <c r="B25" s="49" t="s">
        <v>89</v>
      </c>
      <c r="C25" s="30" t="s">
        <v>5</v>
      </c>
      <c r="D25" s="31" t="s">
        <v>269</v>
      </c>
    </row>
    <row r="26" spans="1:4" ht="31.5" x14ac:dyDescent="0.25">
      <c r="A26" s="150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151"/>
      <c r="B27" s="7" t="s">
        <v>59</v>
      </c>
      <c r="C27" s="5" t="s">
        <v>5</v>
      </c>
      <c r="D27" s="28" t="s">
        <v>243</v>
      </c>
    </row>
    <row r="28" spans="1:4" ht="30" x14ac:dyDescent="0.25">
      <c r="A28" s="151"/>
      <c r="B28" s="7" t="s">
        <v>88</v>
      </c>
      <c r="C28" s="5" t="s">
        <v>13</v>
      </c>
      <c r="D28" s="51" t="s">
        <v>278</v>
      </c>
    </row>
    <row r="29" spans="1:4" ht="31.5" x14ac:dyDescent="0.25">
      <c r="A29" s="151"/>
      <c r="B29" s="3" t="s">
        <v>175</v>
      </c>
      <c r="C29" s="5" t="s">
        <v>5</v>
      </c>
      <c r="D29" s="28"/>
    </row>
    <row r="30" spans="1:4" ht="31.5" x14ac:dyDescent="0.25">
      <c r="A30" s="151"/>
      <c r="B30" s="3" t="s">
        <v>176</v>
      </c>
      <c r="C30" s="5" t="s">
        <v>5</v>
      </c>
      <c r="D30" s="28" t="s">
        <v>17</v>
      </c>
    </row>
    <row r="31" spans="1:4" x14ac:dyDescent="0.25">
      <c r="A31" s="151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152"/>
      <c r="B32" s="49" t="s">
        <v>89</v>
      </c>
      <c r="C32" s="30" t="s">
        <v>5</v>
      </c>
      <c r="D32" s="31" t="s">
        <v>269</v>
      </c>
    </row>
    <row r="33" spans="1:4" ht="31.5" x14ac:dyDescent="0.25">
      <c r="A33" s="150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151"/>
      <c r="B34" s="7" t="s">
        <v>59</v>
      </c>
      <c r="C34" s="5" t="s">
        <v>5</v>
      </c>
      <c r="D34" s="28"/>
    </row>
    <row r="35" spans="1:4" ht="30" x14ac:dyDescent="0.25">
      <c r="A35" s="151"/>
      <c r="B35" s="7" t="s">
        <v>88</v>
      </c>
      <c r="C35" s="5" t="s">
        <v>13</v>
      </c>
      <c r="D35" s="51" t="s">
        <v>278</v>
      </c>
    </row>
    <row r="36" spans="1:4" ht="31.5" x14ac:dyDescent="0.25">
      <c r="A36" s="151"/>
      <c r="B36" s="3" t="s">
        <v>175</v>
      </c>
      <c r="C36" s="5" t="s">
        <v>5</v>
      </c>
      <c r="D36" s="28"/>
    </row>
    <row r="37" spans="1:4" ht="31.5" x14ac:dyDescent="0.25">
      <c r="A37" s="151"/>
      <c r="B37" s="3" t="s">
        <v>176</v>
      </c>
      <c r="C37" s="5" t="s">
        <v>5</v>
      </c>
      <c r="D37" s="28" t="s">
        <v>17</v>
      </c>
    </row>
    <row r="38" spans="1:4" x14ac:dyDescent="0.25">
      <c r="A38" s="151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152"/>
      <c r="B39" s="49" t="s">
        <v>89</v>
      </c>
      <c r="C39" s="30" t="s">
        <v>5</v>
      </c>
      <c r="D39" s="31" t="s">
        <v>269</v>
      </c>
    </row>
    <row r="40" spans="1:4" ht="47.25" x14ac:dyDescent="0.25">
      <c r="A40" s="150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151"/>
      <c r="B41" s="7" t="s">
        <v>59</v>
      </c>
      <c r="C41" s="5" t="s">
        <v>5</v>
      </c>
      <c r="D41" s="28" t="s">
        <v>244</v>
      </c>
    </row>
    <row r="42" spans="1:4" ht="30" x14ac:dyDescent="0.25">
      <c r="A42" s="151"/>
      <c r="B42" s="7" t="s">
        <v>88</v>
      </c>
      <c r="C42" s="5" t="s">
        <v>13</v>
      </c>
      <c r="D42" s="51" t="s">
        <v>278</v>
      </c>
    </row>
    <row r="43" spans="1:4" ht="31.5" x14ac:dyDescent="0.25">
      <c r="A43" s="151"/>
      <c r="B43" s="3" t="s">
        <v>175</v>
      </c>
      <c r="C43" s="5" t="s">
        <v>5</v>
      </c>
      <c r="D43" s="28"/>
    </row>
    <row r="44" spans="1:4" ht="31.5" x14ac:dyDescent="0.25">
      <c r="A44" s="151"/>
      <c r="B44" s="3" t="s">
        <v>176</v>
      </c>
      <c r="C44" s="5" t="s">
        <v>5</v>
      </c>
      <c r="D44" s="28" t="s">
        <v>17</v>
      </c>
    </row>
    <row r="45" spans="1:4" x14ac:dyDescent="0.25">
      <c r="A45" s="151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152"/>
      <c r="B46" s="49" t="s">
        <v>89</v>
      </c>
      <c r="C46" s="30" t="s">
        <v>5</v>
      </c>
      <c r="D46" s="31" t="s">
        <v>269</v>
      </c>
    </row>
    <row r="47" spans="1:4" x14ac:dyDescent="0.25">
      <c r="A47" s="150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151"/>
      <c r="B48" s="7" t="s">
        <v>59</v>
      </c>
      <c r="C48" s="5" t="s">
        <v>5</v>
      </c>
      <c r="D48" s="28" t="s">
        <v>245</v>
      </c>
    </row>
    <row r="49" spans="1:4" ht="30" x14ac:dyDescent="0.25">
      <c r="A49" s="151"/>
      <c r="B49" s="7" t="s">
        <v>88</v>
      </c>
      <c r="C49" s="5" t="s">
        <v>13</v>
      </c>
      <c r="D49" s="51" t="s">
        <v>278</v>
      </c>
    </row>
    <row r="50" spans="1:4" ht="31.5" x14ac:dyDescent="0.25">
      <c r="A50" s="151"/>
      <c r="B50" s="3" t="s">
        <v>175</v>
      </c>
      <c r="C50" s="5" t="s">
        <v>5</v>
      </c>
      <c r="D50" s="28"/>
    </row>
    <row r="51" spans="1:4" ht="31.5" x14ac:dyDescent="0.25">
      <c r="A51" s="151"/>
      <c r="B51" s="3" t="s">
        <v>176</v>
      </c>
      <c r="C51" s="5" t="s">
        <v>5</v>
      </c>
      <c r="D51" s="28" t="s">
        <v>17</v>
      </c>
    </row>
    <row r="52" spans="1:4" x14ac:dyDescent="0.25">
      <c r="A52" s="151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152"/>
      <c r="B53" s="49" t="s">
        <v>89</v>
      </c>
      <c r="C53" s="30" t="s">
        <v>5</v>
      </c>
      <c r="D53" s="31" t="s">
        <v>269</v>
      </c>
    </row>
    <row r="54" spans="1:4" x14ac:dyDescent="0.25">
      <c r="A54" s="150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151"/>
      <c r="B55" s="7" t="s">
        <v>59</v>
      </c>
      <c r="C55" s="5" t="s">
        <v>5</v>
      </c>
      <c r="D55" s="28" t="s">
        <v>243</v>
      </c>
    </row>
    <row r="56" spans="1:4" ht="30" x14ac:dyDescent="0.25">
      <c r="A56" s="151"/>
      <c r="B56" s="7" t="s">
        <v>88</v>
      </c>
      <c r="C56" s="5" t="s">
        <v>13</v>
      </c>
      <c r="D56" s="51" t="s">
        <v>278</v>
      </c>
    </row>
    <row r="57" spans="1:4" ht="31.5" x14ac:dyDescent="0.25">
      <c r="A57" s="151"/>
      <c r="B57" s="3" t="s">
        <v>175</v>
      </c>
      <c r="C57" s="5" t="s">
        <v>5</v>
      </c>
      <c r="D57" s="28"/>
    </row>
    <row r="58" spans="1:4" ht="31.5" x14ac:dyDescent="0.25">
      <c r="A58" s="151"/>
      <c r="B58" s="3" t="s">
        <v>176</v>
      </c>
      <c r="C58" s="5" t="s">
        <v>5</v>
      </c>
      <c r="D58" s="28" t="s">
        <v>17</v>
      </c>
    </row>
    <row r="59" spans="1:4" x14ac:dyDescent="0.25">
      <c r="A59" s="151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152"/>
      <c r="B60" s="49" t="s">
        <v>89</v>
      </c>
      <c r="C60" s="30" t="s">
        <v>5</v>
      </c>
      <c r="D60" s="31" t="s">
        <v>269</v>
      </c>
    </row>
    <row r="61" spans="1:4" x14ac:dyDescent="0.25">
      <c r="A61" s="150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151"/>
      <c r="B62" s="7" t="s">
        <v>59</v>
      </c>
      <c r="C62" s="5" t="s">
        <v>5</v>
      </c>
      <c r="D62" s="28" t="s">
        <v>246</v>
      </c>
    </row>
    <row r="63" spans="1:4" ht="30" x14ac:dyDescent="0.25">
      <c r="A63" s="151"/>
      <c r="B63" s="7" t="s">
        <v>88</v>
      </c>
      <c r="C63" s="5" t="s">
        <v>13</v>
      </c>
      <c r="D63" s="51" t="s">
        <v>278</v>
      </c>
    </row>
    <row r="64" spans="1:4" ht="31.5" x14ac:dyDescent="0.25">
      <c r="A64" s="151"/>
      <c r="B64" s="3" t="s">
        <v>175</v>
      </c>
      <c r="C64" s="5" t="s">
        <v>5</v>
      </c>
      <c r="D64" s="28"/>
    </row>
    <row r="65" spans="1:4" ht="31.5" x14ac:dyDescent="0.25">
      <c r="A65" s="151"/>
      <c r="B65" s="3" t="s">
        <v>176</v>
      </c>
      <c r="C65" s="5" t="s">
        <v>5</v>
      </c>
      <c r="D65" s="28" t="s">
        <v>17</v>
      </c>
    </row>
    <row r="66" spans="1:4" x14ac:dyDescent="0.25">
      <c r="A66" s="151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152"/>
      <c r="B67" s="49" t="s">
        <v>89</v>
      </c>
      <c r="C67" s="30" t="s">
        <v>5</v>
      </c>
      <c r="D67" s="31" t="s">
        <v>269</v>
      </c>
    </row>
    <row r="68" spans="1:4" x14ac:dyDescent="0.25">
      <c r="A68" s="150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151"/>
      <c r="B69" s="7" t="s">
        <v>59</v>
      </c>
      <c r="C69" s="5" t="s">
        <v>5</v>
      </c>
      <c r="D69" s="28" t="s">
        <v>247</v>
      </c>
    </row>
    <row r="70" spans="1:4" ht="30" x14ac:dyDescent="0.25">
      <c r="A70" s="151"/>
      <c r="B70" s="7" t="s">
        <v>88</v>
      </c>
      <c r="C70" s="5" t="s">
        <v>13</v>
      </c>
      <c r="D70" s="51" t="s">
        <v>278</v>
      </c>
    </row>
    <row r="71" spans="1:4" ht="31.5" x14ac:dyDescent="0.25">
      <c r="A71" s="151"/>
      <c r="B71" s="3" t="s">
        <v>175</v>
      </c>
      <c r="C71" s="5" t="s">
        <v>5</v>
      </c>
      <c r="D71" s="28"/>
    </row>
    <row r="72" spans="1:4" ht="31.5" x14ac:dyDescent="0.25">
      <c r="A72" s="151"/>
      <c r="B72" s="3" t="s">
        <v>176</v>
      </c>
      <c r="C72" s="5" t="s">
        <v>5</v>
      </c>
      <c r="D72" s="28" t="s">
        <v>17</v>
      </c>
    </row>
    <row r="73" spans="1:4" x14ac:dyDescent="0.25">
      <c r="A73" s="151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152"/>
      <c r="B74" s="49" t="s">
        <v>89</v>
      </c>
      <c r="C74" s="30" t="s">
        <v>5</v>
      </c>
      <c r="D74" s="31" t="s">
        <v>269</v>
      </c>
    </row>
    <row r="75" spans="1:4" ht="17.25" customHeight="1" x14ac:dyDescent="0.25">
      <c r="A75" s="150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151"/>
      <c r="B76" s="7" t="s">
        <v>59</v>
      </c>
      <c r="C76" s="5" t="s">
        <v>5</v>
      </c>
      <c r="D76" s="28"/>
    </row>
    <row r="77" spans="1:4" ht="30" x14ac:dyDescent="0.25">
      <c r="A77" s="151"/>
      <c r="B77" s="7" t="s">
        <v>88</v>
      </c>
      <c r="C77" s="5" t="s">
        <v>13</v>
      </c>
      <c r="D77" s="51" t="s">
        <v>278</v>
      </c>
    </row>
    <row r="78" spans="1:4" ht="31.5" x14ac:dyDescent="0.25">
      <c r="A78" s="151"/>
      <c r="B78" s="3" t="s">
        <v>175</v>
      </c>
      <c r="C78" s="5" t="s">
        <v>5</v>
      </c>
      <c r="D78" s="28"/>
    </row>
    <row r="79" spans="1:4" ht="31.5" x14ac:dyDescent="0.25">
      <c r="A79" s="151"/>
      <c r="B79" s="3" t="s">
        <v>176</v>
      </c>
      <c r="C79" s="5" t="s">
        <v>5</v>
      </c>
      <c r="D79" s="28" t="s">
        <v>17</v>
      </c>
    </row>
    <row r="80" spans="1:4" x14ac:dyDescent="0.25">
      <c r="A80" s="151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152"/>
      <c r="B81" s="49" t="s">
        <v>89</v>
      </c>
      <c r="C81" s="30" t="s">
        <v>5</v>
      </c>
      <c r="D81" s="31" t="s">
        <v>269</v>
      </c>
    </row>
    <row r="82" spans="1:4" ht="31.5" x14ac:dyDescent="0.25">
      <c r="A82" s="150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151"/>
      <c r="B83" s="7" t="s">
        <v>59</v>
      </c>
      <c r="C83" s="5" t="s">
        <v>5</v>
      </c>
      <c r="D83" s="28" t="s">
        <v>272</v>
      </c>
    </row>
    <row r="84" spans="1:4" x14ac:dyDescent="0.25">
      <c r="A84" s="151"/>
      <c r="B84" s="7" t="s">
        <v>88</v>
      </c>
      <c r="C84" s="5" t="s">
        <v>13</v>
      </c>
      <c r="D84" s="28">
        <v>600</v>
      </c>
    </row>
    <row r="85" spans="1:4" ht="31.5" x14ac:dyDescent="0.25">
      <c r="A85" s="151"/>
      <c r="B85" s="3" t="s">
        <v>175</v>
      </c>
      <c r="C85" s="5" t="s">
        <v>5</v>
      </c>
      <c r="D85" s="41">
        <v>41275</v>
      </c>
    </row>
    <row r="86" spans="1:4" ht="31.5" x14ac:dyDescent="0.25">
      <c r="A86" s="151"/>
      <c r="B86" s="3" t="s">
        <v>176</v>
      </c>
      <c r="C86" s="5" t="s">
        <v>5</v>
      </c>
      <c r="D86" s="28" t="s">
        <v>17</v>
      </c>
    </row>
    <row r="87" spans="1:4" x14ac:dyDescent="0.25">
      <c r="A87" s="151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152"/>
      <c r="B88" s="49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63" r:id="rId1" xr:uid="{00000000-0004-0000-0200-000000000000}"/>
    <hyperlink ref="D7" r:id="rId2" xr:uid="{00000000-0004-0000-0200-000001000000}"/>
    <hyperlink ref="D14" r:id="rId3" xr:uid="{00000000-0004-0000-0200-000002000000}"/>
    <hyperlink ref="D21" r:id="rId4" xr:uid="{00000000-0004-0000-0200-000003000000}"/>
    <hyperlink ref="D28" r:id="rId5" xr:uid="{00000000-0004-0000-0200-000004000000}"/>
    <hyperlink ref="D35" r:id="rId6" xr:uid="{00000000-0004-0000-0200-000005000000}"/>
    <hyperlink ref="D42" r:id="rId7" xr:uid="{00000000-0004-0000-0200-000006000000}"/>
    <hyperlink ref="D49" r:id="rId8" xr:uid="{00000000-0004-0000-0200-000007000000}"/>
    <hyperlink ref="D56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"/>
  <sheetViews>
    <sheetView workbookViewId="0">
      <selection activeCell="B3" sqref="B3:D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46" t="s">
        <v>100</v>
      </c>
      <c r="B1" s="146"/>
      <c r="C1" s="146"/>
      <c r="D1" s="146"/>
    </row>
    <row r="2" spans="1:4" ht="34.5" customHeight="1" x14ac:dyDescent="0.25">
      <c r="A2" s="80"/>
      <c r="B2" s="80"/>
      <c r="C2" s="80"/>
      <c r="D2" s="80"/>
    </row>
    <row r="3" spans="1:4" ht="26.25" x14ac:dyDescent="0.4">
      <c r="B3" s="156" t="s">
        <v>306</v>
      </c>
      <c r="C3" s="156"/>
      <c r="D3" s="156"/>
    </row>
    <row r="4" spans="1:4" ht="26.25" x14ac:dyDescent="0.4">
      <c r="B4" s="81"/>
    </row>
    <row r="5" spans="1:4" ht="35.1" customHeight="1" thickBot="1" x14ac:dyDescent="0.3">
      <c r="A5" s="44" t="s">
        <v>0</v>
      </c>
      <c r="B5" s="44" t="s">
        <v>1</v>
      </c>
      <c r="C5" s="44" t="s">
        <v>2</v>
      </c>
      <c r="D5" s="44" t="s">
        <v>3</v>
      </c>
    </row>
    <row r="6" spans="1:4" s="6" customFormat="1" ht="20.100000000000001" customHeight="1" x14ac:dyDescent="0.25">
      <c r="A6" s="36" t="s">
        <v>8</v>
      </c>
      <c r="B6" s="37" t="s">
        <v>4</v>
      </c>
      <c r="C6" s="26" t="s">
        <v>5</v>
      </c>
      <c r="D6" s="20">
        <v>43544</v>
      </c>
    </row>
    <row r="7" spans="1:4" s="6" customFormat="1" ht="20.100000000000001" customHeight="1" x14ac:dyDescent="0.25">
      <c r="A7" s="39"/>
      <c r="B7" s="7" t="s">
        <v>91</v>
      </c>
      <c r="C7" s="5" t="s">
        <v>5</v>
      </c>
      <c r="D7" s="28" t="s">
        <v>250</v>
      </c>
    </row>
    <row r="8" spans="1:4" s="6" customFormat="1" ht="37.5" customHeight="1" x14ac:dyDescent="0.25">
      <c r="A8" s="39"/>
      <c r="B8" s="7" t="s">
        <v>92</v>
      </c>
      <c r="C8" s="5" t="s">
        <v>5</v>
      </c>
      <c r="D8" s="28" t="s">
        <v>251</v>
      </c>
    </row>
    <row r="9" spans="1:4" s="6" customFormat="1" ht="20.100000000000001" customHeight="1" x14ac:dyDescent="0.25">
      <c r="A9" s="39"/>
      <c r="B9" s="3" t="s">
        <v>59</v>
      </c>
      <c r="C9" s="5" t="s">
        <v>5</v>
      </c>
      <c r="D9" s="28" t="s">
        <v>245</v>
      </c>
    </row>
    <row r="10" spans="1:4" s="6" customFormat="1" ht="20.100000000000001" customHeight="1" x14ac:dyDescent="0.25">
      <c r="A10" s="39"/>
      <c r="B10" s="3" t="s">
        <v>93</v>
      </c>
      <c r="C10" s="5" t="s">
        <v>13</v>
      </c>
      <c r="D10" s="28">
        <v>11.67</v>
      </c>
    </row>
    <row r="11" spans="1:4" s="6" customFormat="1" ht="35.1" customHeight="1" x14ac:dyDescent="0.25">
      <c r="A11" s="39"/>
      <c r="B11" s="7" t="s">
        <v>94</v>
      </c>
      <c r="C11" s="5" t="s">
        <v>5</v>
      </c>
      <c r="D11" s="40" t="s">
        <v>252</v>
      </c>
    </row>
    <row r="12" spans="1:4" s="6" customFormat="1" ht="35.1" customHeight="1" x14ac:dyDescent="0.25">
      <c r="A12" s="39"/>
      <c r="B12" s="3" t="s">
        <v>95</v>
      </c>
      <c r="C12" s="5" t="s">
        <v>5</v>
      </c>
      <c r="D12" s="40" t="s">
        <v>253</v>
      </c>
    </row>
    <row r="13" spans="1:4" s="6" customFormat="1" ht="157.5" customHeight="1" x14ac:dyDescent="0.25">
      <c r="A13" s="39"/>
      <c r="B13" s="3" t="s">
        <v>96</v>
      </c>
      <c r="C13" s="5" t="s">
        <v>5</v>
      </c>
      <c r="D13" s="28" t="s">
        <v>283</v>
      </c>
    </row>
    <row r="14" spans="1:4" s="6" customFormat="1" ht="20.100000000000001" customHeight="1" x14ac:dyDescent="0.25">
      <c r="A14" s="39"/>
      <c r="B14" s="7" t="s">
        <v>97</v>
      </c>
      <c r="C14" s="5" t="s">
        <v>5</v>
      </c>
      <c r="D14" s="41">
        <v>42339</v>
      </c>
    </row>
    <row r="15" spans="1:4" s="6" customFormat="1" ht="33" customHeight="1" x14ac:dyDescent="0.25">
      <c r="A15" s="39"/>
      <c r="B15" s="7" t="s">
        <v>178</v>
      </c>
      <c r="C15" s="5" t="s">
        <v>5</v>
      </c>
      <c r="D15" s="28" t="s">
        <v>254</v>
      </c>
    </row>
    <row r="16" spans="1:4" s="6" customFormat="1" ht="33" customHeight="1" x14ac:dyDescent="0.25">
      <c r="A16" s="39"/>
      <c r="B16" s="7" t="s">
        <v>179</v>
      </c>
      <c r="C16" s="5" t="s">
        <v>5</v>
      </c>
      <c r="D16" s="28">
        <v>2.8000000000000001E-2</v>
      </c>
    </row>
    <row r="17" spans="1:4" s="6" customFormat="1" ht="35.25" customHeight="1" x14ac:dyDescent="0.25">
      <c r="A17" s="153" t="s">
        <v>99</v>
      </c>
      <c r="B17" s="154"/>
      <c r="C17" s="154"/>
      <c r="D17" s="155"/>
    </row>
    <row r="18" spans="1:4" s="6" customFormat="1" ht="161.25" customHeight="1" thickBot="1" x14ac:dyDescent="0.3">
      <c r="A18" s="42"/>
      <c r="B18" s="43" t="s">
        <v>99</v>
      </c>
      <c r="C18" s="30" t="s">
        <v>5</v>
      </c>
      <c r="D18" s="31" t="s">
        <v>284</v>
      </c>
    </row>
    <row r="19" spans="1:4" x14ac:dyDescent="0.25">
      <c r="A19" s="36">
        <v>2</v>
      </c>
      <c r="B19" s="37" t="s">
        <v>4</v>
      </c>
      <c r="C19" s="26" t="s">
        <v>5</v>
      </c>
      <c r="D19" s="38">
        <v>42339</v>
      </c>
    </row>
    <row r="20" spans="1:4" x14ac:dyDescent="0.25">
      <c r="A20" s="39"/>
      <c r="B20" s="7" t="s">
        <v>91</v>
      </c>
      <c r="C20" s="5" t="s">
        <v>5</v>
      </c>
      <c r="D20" s="28" t="s">
        <v>255</v>
      </c>
    </row>
    <row r="21" spans="1:4" ht="31.5" x14ac:dyDescent="0.25">
      <c r="A21" s="39"/>
      <c r="B21" s="7" t="s">
        <v>92</v>
      </c>
      <c r="C21" s="5" t="s">
        <v>5</v>
      </c>
      <c r="D21" s="28" t="s">
        <v>251</v>
      </c>
    </row>
    <row r="22" spans="1:4" x14ac:dyDescent="0.25">
      <c r="A22" s="39"/>
      <c r="B22" s="3" t="s">
        <v>59</v>
      </c>
      <c r="C22" s="5" t="s">
        <v>5</v>
      </c>
      <c r="D22" s="28" t="s">
        <v>245</v>
      </c>
    </row>
    <row r="23" spans="1:4" x14ac:dyDescent="0.25">
      <c r="A23" s="39"/>
      <c r="B23" s="3" t="s">
        <v>93</v>
      </c>
      <c r="C23" s="5" t="s">
        <v>13</v>
      </c>
      <c r="D23" s="28">
        <v>77.41</v>
      </c>
    </row>
    <row r="24" spans="1:4" ht="94.5" x14ac:dyDescent="0.25">
      <c r="A24" s="39"/>
      <c r="B24" s="7" t="s">
        <v>94</v>
      </c>
      <c r="C24" s="5" t="s">
        <v>5</v>
      </c>
      <c r="D24" s="40" t="s">
        <v>263</v>
      </c>
    </row>
    <row r="25" spans="1:4" ht="31.5" x14ac:dyDescent="0.25">
      <c r="A25" s="39"/>
      <c r="B25" s="3" t="s">
        <v>95</v>
      </c>
      <c r="C25" s="5" t="s">
        <v>5</v>
      </c>
      <c r="D25" s="40" t="s">
        <v>257</v>
      </c>
    </row>
    <row r="26" spans="1:4" ht="63" x14ac:dyDescent="0.25">
      <c r="A26" s="39"/>
      <c r="B26" s="3" t="s">
        <v>96</v>
      </c>
      <c r="C26" s="5" t="s">
        <v>5</v>
      </c>
      <c r="D26" s="28" t="s">
        <v>285</v>
      </c>
    </row>
    <row r="27" spans="1:4" x14ac:dyDescent="0.25">
      <c r="A27" s="39"/>
      <c r="B27" s="7" t="s">
        <v>97</v>
      </c>
      <c r="C27" s="5" t="s">
        <v>5</v>
      </c>
      <c r="D27" s="41" t="s">
        <v>286</v>
      </c>
    </row>
    <row r="28" spans="1:4" ht="31.5" x14ac:dyDescent="0.25">
      <c r="A28" s="39"/>
      <c r="B28" s="50" t="s">
        <v>178</v>
      </c>
      <c r="C28" s="5" t="s">
        <v>5</v>
      </c>
      <c r="D28" s="28" t="s">
        <v>273</v>
      </c>
    </row>
    <row r="29" spans="1:4" ht="31.5" x14ac:dyDescent="0.25">
      <c r="A29" s="39"/>
      <c r="B29" s="7" t="s">
        <v>179</v>
      </c>
      <c r="C29" s="5" t="s">
        <v>5</v>
      </c>
      <c r="D29" s="28">
        <v>2.8000000000000001E-2</v>
      </c>
    </row>
    <row r="30" spans="1:4" ht="15.75" customHeight="1" x14ac:dyDescent="0.25">
      <c r="A30" s="153" t="s">
        <v>99</v>
      </c>
      <c r="B30" s="154"/>
      <c r="C30" s="154"/>
      <c r="D30" s="155"/>
    </row>
    <row r="31" spans="1:4" ht="79.5" thickBot="1" x14ac:dyDescent="0.3">
      <c r="A31" s="42"/>
      <c r="B31" s="43" t="s">
        <v>99</v>
      </c>
      <c r="C31" s="30" t="s">
        <v>5</v>
      </c>
      <c r="D31" s="31" t="s">
        <v>284</v>
      </c>
    </row>
    <row r="32" spans="1:4" x14ac:dyDescent="0.25">
      <c r="A32" s="36">
        <v>3</v>
      </c>
      <c r="B32" s="37" t="s">
        <v>4</v>
      </c>
      <c r="C32" s="26" t="s">
        <v>5</v>
      </c>
      <c r="D32" s="20">
        <v>42814</v>
      </c>
    </row>
    <row r="33" spans="1:4" x14ac:dyDescent="0.25">
      <c r="A33" s="39"/>
      <c r="B33" s="7" t="s">
        <v>91</v>
      </c>
      <c r="C33" s="5" t="s">
        <v>5</v>
      </c>
      <c r="D33" s="28" t="s">
        <v>258</v>
      </c>
    </row>
    <row r="34" spans="1:4" ht="31.5" x14ac:dyDescent="0.25">
      <c r="A34" s="39"/>
      <c r="B34" s="7" t="s">
        <v>92</v>
      </c>
      <c r="C34" s="5" t="s">
        <v>5</v>
      </c>
      <c r="D34" s="28" t="s">
        <v>251</v>
      </c>
    </row>
    <row r="35" spans="1:4" x14ac:dyDescent="0.25">
      <c r="A35" s="39"/>
      <c r="B35" s="3" t="s">
        <v>59</v>
      </c>
      <c r="C35" s="5" t="s">
        <v>5</v>
      </c>
      <c r="D35" s="28" t="s">
        <v>259</v>
      </c>
    </row>
    <row r="36" spans="1:4" x14ac:dyDescent="0.25">
      <c r="A36" s="39"/>
      <c r="B36" s="3" t="s">
        <v>93</v>
      </c>
      <c r="C36" s="5" t="s">
        <v>13</v>
      </c>
      <c r="D36" s="28">
        <v>114.1</v>
      </c>
    </row>
    <row r="37" spans="1:4" ht="94.5" x14ac:dyDescent="0.25">
      <c r="A37" s="39"/>
      <c r="B37" s="7" t="s">
        <v>94</v>
      </c>
      <c r="C37" s="5" t="s">
        <v>5</v>
      </c>
      <c r="D37" s="40" t="s">
        <v>263</v>
      </c>
    </row>
    <row r="38" spans="1:4" ht="31.5" x14ac:dyDescent="0.25">
      <c r="A38" s="39"/>
      <c r="B38" s="3" t="s">
        <v>95</v>
      </c>
      <c r="C38" s="5" t="s">
        <v>5</v>
      </c>
      <c r="D38" s="40" t="s">
        <v>257</v>
      </c>
    </row>
    <row r="39" spans="1:4" ht="63" x14ac:dyDescent="0.25">
      <c r="A39" s="39"/>
      <c r="B39" s="3" t="s">
        <v>96</v>
      </c>
      <c r="C39" s="5" t="s">
        <v>5</v>
      </c>
      <c r="D39" s="28" t="s">
        <v>287</v>
      </c>
    </row>
    <row r="40" spans="1:4" x14ac:dyDescent="0.25">
      <c r="A40" s="39"/>
      <c r="B40" s="7" t="s">
        <v>97</v>
      </c>
      <c r="C40" s="5" t="s">
        <v>5</v>
      </c>
      <c r="D40" s="41">
        <v>42339</v>
      </c>
    </row>
    <row r="41" spans="1:4" ht="31.5" x14ac:dyDescent="0.25">
      <c r="A41" s="39"/>
      <c r="B41" s="50" t="s">
        <v>178</v>
      </c>
      <c r="C41" s="5" t="s">
        <v>5</v>
      </c>
      <c r="D41" s="28">
        <v>2.7E-2</v>
      </c>
    </row>
    <row r="42" spans="1:4" ht="31.5" x14ac:dyDescent="0.25">
      <c r="A42" s="39"/>
      <c r="B42" s="50" t="s">
        <v>179</v>
      </c>
      <c r="C42" s="5" t="s">
        <v>5</v>
      </c>
      <c r="D42" s="54">
        <v>2.8000000000000001E-2</v>
      </c>
    </row>
    <row r="43" spans="1:4" ht="15.75" customHeight="1" x14ac:dyDescent="0.25">
      <c r="A43" s="153" t="s">
        <v>99</v>
      </c>
      <c r="B43" s="154"/>
      <c r="C43" s="154"/>
      <c r="D43" s="155"/>
    </row>
    <row r="44" spans="1:4" ht="79.5" thickBot="1" x14ac:dyDescent="0.3">
      <c r="A44" s="42"/>
      <c r="B44" s="43" t="s">
        <v>99</v>
      </c>
      <c r="C44" s="30" t="s">
        <v>5</v>
      </c>
      <c r="D44" s="31" t="s">
        <v>284</v>
      </c>
    </row>
    <row r="45" spans="1:4" ht="21" customHeight="1" x14ac:dyDescent="0.25">
      <c r="A45" s="36">
        <v>4</v>
      </c>
      <c r="B45" s="37" t="s">
        <v>4</v>
      </c>
      <c r="C45" s="26" t="s">
        <v>5</v>
      </c>
      <c r="D45" s="20">
        <v>42814</v>
      </c>
    </row>
    <row r="46" spans="1:4" x14ac:dyDescent="0.25">
      <c r="A46" s="39"/>
      <c r="B46" s="7" t="s">
        <v>91</v>
      </c>
      <c r="C46" s="5" t="s">
        <v>5</v>
      </c>
      <c r="D46" s="28" t="s">
        <v>260</v>
      </c>
    </row>
    <row r="47" spans="1:4" ht="31.5" x14ac:dyDescent="0.25">
      <c r="A47" s="39"/>
      <c r="B47" s="7" t="s">
        <v>92</v>
      </c>
      <c r="C47" s="5" t="s">
        <v>5</v>
      </c>
      <c r="D47" s="28" t="s">
        <v>251</v>
      </c>
    </row>
    <row r="48" spans="1:4" x14ac:dyDescent="0.25">
      <c r="A48" s="39"/>
      <c r="B48" s="3" t="s">
        <v>59</v>
      </c>
      <c r="C48" s="5" t="s">
        <v>5</v>
      </c>
      <c r="D48" s="28" t="s">
        <v>245</v>
      </c>
    </row>
    <row r="49" spans="1:4" x14ac:dyDescent="0.25">
      <c r="A49" s="39"/>
      <c r="B49" s="3" t="s">
        <v>93</v>
      </c>
      <c r="C49" s="5" t="s">
        <v>13</v>
      </c>
      <c r="D49" s="28">
        <v>12.59</v>
      </c>
    </row>
    <row r="50" spans="1:4" ht="31.5" x14ac:dyDescent="0.25">
      <c r="A50" s="39"/>
      <c r="B50" s="7" t="s">
        <v>94</v>
      </c>
      <c r="C50" s="5" t="s">
        <v>5</v>
      </c>
      <c r="D50" s="40" t="s">
        <v>252</v>
      </c>
    </row>
    <row r="51" spans="1:4" ht="31.5" x14ac:dyDescent="0.25">
      <c r="A51" s="39"/>
      <c r="B51" s="3" t="s">
        <v>95</v>
      </c>
      <c r="C51" s="5" t="s">
        <v>5</v>
      </c>
      <c r="D51" s="40" t="s">
        <v>253</v>
      </c>
    </row>
    <row r="52" spans="1:4" ht="78.75" x14ac:dyDescent="0.25">
      <c r="A52" s="39"/>
      <c r="B52" s="3" t="s">
        <v>96</v>
      </c>
      <c r="C52" s="5" t="s">
        <v>5</v>
      </c>
      <c r="D52" s="28" t="s">
        <v>288</v>
      </c>
    </row>
    <row r="53" spans="1:4" x14ac:dyDescent="0.25">
      <c r="A53" s="39"/>
      <c r="B53" s="7" t="s">
        <v>97</v>
      </c>
      <c r="C53" s="5" t="s">
        <v>5</v>
      </c>
      <c r="D53" s="41">
        <v>42339</v>
      </c>
    </row>
    <row r="54" spans="1:4" ht="31.5" x14ac:dyDescent="0.25">
      <c r="A54" s="39"/>
      <c r="B54" s="50" t="s">
        <v>178</v>
      </c>
      <c r="C54" s="5" t="s">
        <v>5</v>
      </c>
      <c r="D54" s="28">
        <v>9.31</v>
      </c>
    </row>
    <row r="55" spans="1:4" ht="31.5" x14ac:dyDescent="0.25">
      <c r="A55" s="39"/>
      <c r="B55" s="7" t="s">
        <v>179</v>
      </c>
      <c r="C55" s="5" t="s">
        <v>5</v>
      </c>
      <c r="D55" s="28">
        <v>0</v>
      </c>
    </row>
    <row r="56" spans="1:4" ht="15.75" customHeight="1" x14ac:dyDescent="0.25">
      <c r="A56" s="153" t="s">
        <v>99</v>
      </c>
      <c r="B56" s="154"/>
      <c r="C56" s="154"/>
      <c r="D56" s="155"/>
    </row>
    <row r="57" spans="1:4" ht="79.5" thickBot="1" x14ac:dyDescent="0.3">
      <c r="A57" s="42"/>
      <c r="B57" s="43" t="s">
        <v>99</v>
      </c>
      <c r="C57" s="30" t="s">
        <v>5</v>
      </c>
      <c r="D57" s="31" t="s">
        <v>284</v>
      </c>
    </row>
    <row r="58" spans="1:4" x14ac:dyDescent="0.25">
      <c r="A58" s="36">
        <v>5</v>
      </c>
      <c r="B58" s="37" t="s">
        <v>4</v>
      </c>
      <c r="C58" s="26" t="s">
        <v>5</v>
      </c>
      <c r="D58" s="20">
        <v>42814</v>
      </c>
    </row>
    <row r="59" spans="1:4" x14ac:dyDescent="0.25">
      <c r="A59" s="39"/>
      <c r="B59" s="7" t="s">
        <v>91</v>
      </c>
      <c r="C59" s="5" t="s">
        <v>5</v>
      </c>
      <c r="D59" s="28" t="s">
        <v>261</v>
      </c>
    </row>
    <row r="60" spans="1:4" ht="31.5" x14ac:dyDescent="0.25">
      <c r="A60" s="39"/>
      <c r="B60" s="7" t="s">
        <v>92</v>
      </c>
      <c r="C60" s="5" t="s">
        <v>5</v>
      </c>
      <c r="D60" s="28" t="s">
        <v>251</v>
      </c>
    </row>
    <row r="61" spans="1:4" x14ac:dyDescent="0.25">
      <c r="A61" s="39"/>
      <c r="B61" s="3" t="s">
        <v>59</v>
      </c>
      <c r="C61" s="5" t="s">
        <v>5</v>
      </c>
      <c r="D61" s="28" t="s">
        <v>262</v>
      </c>
    </row>
    <row r="62" spans="1:4" x14ac:dyDescent="0.25">
      <c r="A62" s="39"/>
      <c r="B62" s="3" t="s">
        <v>93</v>
      </c>
      <c r="C62" s="5" t="s">
        <v>13</v>
      </c>
      <c r="D62" s="28">
        <v>0.92</v>
      </c>
    </row>
    <row r="63" spans="1:4" ht="63" x14ac:dyDescent="0.25">
      <c r="A63" s="39"/>
      <c r="B63" s="7" t="s">
        <v>94</v>
      </c>
      <c r="C63" s="5" t="s">
        <v>5</v>
      </c>
      <c r="D63" s="40" t="s">
        <v>256</v>
      </c>
    </row>
    <row r="64" spans="1:4" ht="31.5" x14ac:dyDescent="0.25">
      <c r="A64" s="39"/>
      <c r="B64" s="3" t="s">
        <v>95</v>
      </c>
      <c r="C64" s="5" t="s">
        <v>5</v>
      </c>
      <c r="D64" s="40" t="s">
        <v>253</v>
      </c>
    </row>
    <row r="65" spans="1:4" ht="63" x14ac:dyDescent="0.25">
      <c r="A65" s="39"/>
      <c r="B65" s="3" t="s">
        <v>96</v>
      </c>
      <c r="C65" s="5" t="s">
        <v>5</v>
      </c>
      <c r="D65" s="28" t="s">
        <v>289</v>
      </c>
    </row>
    <row r="66" spans="1:4" x14ac:dyDescent="0.25">
      <c r="A66" s="39"/>
      <c r="B66" s="7" t="s">
        <v>97</v>
      </c>
      <c r="C66" s="5" t="s">
        <v>5</v>
      </c>
      <c r="D66" s="41">
        <v>42186</v>
      </c>
    </row>
    <row r="67" spans="1:4" ht="63" x14ac:dyDescent="0.25">
      <c r="A67" s="39"/>
      <c r="B67" s="7" t="s">
        <v>178</v>
      </c>
      <c r="C67" s="5" t="s">
        <v>5</v>
      </c>
      <c r="D67" s="28" t="s">
        <v>281</v>
      </c>
    </row>
    <row r="68" spans="1:4" ht="76.5" x14ac:dyDescent="0.25">
      <c r="A68" s="39"/>
      <c r="B68" s="7" t="s">
        <v>179</v>
      </c>
      <c r="C68" s="5" t="s">
        <v>5</v>
      </c>
      <c r="D68" s="54" t="s">
        <v>282</v>
      </c>
    </row>
    <row r="69" spans="1:4" ht="15.75" customHeight="1" x14ac:dyDescent="0.25">
      <c r="A69" s="153" t="s">
        <v>99</v>
      </c>
      <c r="B69" s="154"/>
      <c r="C69" s="154"/>
      <c r="D69" s="155"/>
    </row>
    <row r="70" spans="1:4" ht="79.5" thickBot="1" x14ac:dyDescent="0.3">
      <c r="A70" s="42"/>
      <c r="B70" s="43" t="s">
        <v>99</v>
      </c>
      <c r="C70" s="30" t="s">
        <v>5</v>
      </c>
      <c r="D70" s="31" t="s">
        <v>284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K9" sqref="K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58" t="s">
        <v>104</v>
      </c>
      <c r="B1" s="158"/>
      <c r="C1" s="158"/>
      <c r="D1" s="158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57" t="s">
        <v>183</v>
      </c>
      <c r="B8" s="157"/>
      <c r="C8" s="157"/>
      <c r="D8" s="157"/>
    </row>
    <row r="9" spans="1:4" s="6" customFormat="1" ht="37.5" customHeight="1" x14ac:dyDescent="0.25">
      <c r="A9" s="150">
        <v>1</v>
      </c>
      <c r="B9" s="52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151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51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151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52"/>
      <c r="B13" s="43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48" t="s">
        <v>109</v>
      </c>
      <c r="B1" s="148"/>
      <c r="C1" s="148"/>
      <c r="D1" s="14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4" ht="20.100000000000001" customHeight="1" x14ac:dyDescent="0.25">
      <c r="A5" s="149" t="s">
        <v>105</v>
      </c>
      <c r="B5" s="149"/>
      <c r="C5" s="149"/>
      <c r="D5" s="14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59" t="s">
        <v>264</v>
      </c>
      <c r="C10" s="159"/>
      <c r="D10" s="15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48" t="s">
        <v>112</v>
      </c>
      <c r="B1" s="148"/>
      <c r="C1" s="148"/>
      <c r="D1" s="14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265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93"/>
  <sheetViews>
    <sheetView tabSelected="1" view="pageLayout" topLeftCell="A28" zoomScaleNormal="100" workbookViewId="0">
      <selection activeCell="B35" sqref="B35"/>
    </sheetView>
  </sheetViews>
  <sheetFormatPr defaultRowHeight="15.75" x14ac:dyDescent="0.25"/>
  <cols>
    <col min="1" max="1" width="8.5703125" style="97" customWidth="1"/>
    <col min="2" max="2" width="73" style="16" customWidth="1"/>
    <col min="3" max="3" width="14.42578125" style="104" customWidth="1"/>
    <col min="4" max="4" width="16.7109375" style="1" customWidth="1"/>
    <col min="5" max="5" width="14.140625" style="1" customWidth="1"/>
    <col min="6" max="6" width="11.85546875" style="1" customWidth="1"/>
    <col min="7" max="16384" width="9.140625" style="1"/>
  </cols>
  <sheetData>
    <row r="1" spans="1:6" ht="36.75" customHeight="1" x14ac:dyDescent="0.25">
      <c r="D1" s="163" t="s">
        <v>303</v>
      </c>
      <c r="E1" s="163"/>
      <c r="F1" s="163"/>
    </row>
    <row r="2" spans="1:6" ht="36.75" customHeight="1" x14ac:dyDescent="0.3">
      <c r="B2" s="72"/>
      <c r="C2" s="105"/>
      <c r="D2" s="163"/>
      <c r="E2" s="163"/>
      <c r="F2" s="163"/>
    </row>
    <row r="3" spans="1:6" ht="36.75" customHeight="1" x14ac:dyDescent="0.3">
      <c r="B3" s="73"/>
      <c r="C3" s="106"/>
      <c r="D3" s="163"/>
      <c r="E3" s="163"/>
      <c r="F3" s="163"/>
    </row>
    <row r="4" spans="1:6" ht="54.75" customHeight="1" x14ac:dyDescent="0.25">
      <c r="A4" s="164" t="s">
        <v>326</v>
      </c>
      <c r="B4" s="164"/>
      <c r="C4" s="164"/>
      <c r="D4" s="164"/>
      <c r="E4" s="164"/>
      <c r="F4" s="164"/>
    </row>
    <row r="6" spans="1:6" ht="35.25" customHeight="1" x14ac:dyDescent="0.25">
      <c r="A6" s="98" t="s">
        <v>0</v>
      </c>
      <c r="B6" s="17" t="s">
        <v>1</v>
      </c>
      <c r="C6" s="2" t="s">
        <v>2</v>
      </c>
      <c r="D6" s="2" t="s">
        <v>3</v>
      </c>
      <c r="E6" s="90"/>
    </row>
    <row r="7" spans="1:6" s="6" customFormat="1" ht="20.100000000000001" customHeight="1" x14ac:dyDescent="0.25">
      <c r="A7" s="99">
        <v>1</v>
      </c>
      <c r="B7" s="18" t="s">
        <v>4</v>
      </c>
      <c r="C7" s="5" t="s">
        <v>5</v>
      </c>
      <c r="D7" s="20">
        <v>44623</v>
      </c>
      <c r="E7" s="91"/>
    </row>
    <row r="8" spans="1:6" s="6" customFormat="1" ht="20.100000000000001" customHeight="1" x14ac:dyDescent="0.25">
      <c r="A8" s="99">
        <v>2</v>
      </c>
      <c r="B8" s="18" t="s">
        <v>113</v>
      </c>
      <c r="C8" s="5" t="s">
        <v>5</v>
      </c>
      <c r="D8" s="47">
        <v>44197</v>
      </c>
      <c r="E8" s="92"/>
    </row>
    <row r="9" spans="1:6" s="6" customFormat="1" ht="20.100000000000001" customHeight="1" x14ac:dyDescent="0.25">
      <c r="A9" s="99">
        <v>3</v>
      </c>
      <c r="B9" s="18" t="s">
        <v>114</v>
      </c>
      <c r="C9" s="5" t="s">
        <v>5</v>
      </c>
      <c r="D9" s="47">
        <v>44561</v>
      </c>
      <c r="E9" s="92"/>
    </row>
    <row r="10" spans="1:6" s="6" customFormat="1" ht="20.25" customHeight="1" x14ac:dyDescent="0.25">
      <c r="A10" s="99">
        <v>4</v>
      </c>
      <c r="B10" s="19" t="s">
        <v>115</v>
      </c>
      <c r="C10" s="5" t="s">
        <v>13</v>
      </c>
      <c r="D10" s="5"/>
      <c r="E10" s="93"/>
    </row>
    <row r="11" spans="1:6" s="6" customFormat="1" ht="20.100000000000001" customHeight="1" x14ac:dyDescent="0.25">
      <c r="A11" s="99">
        <v>5</v>
      </c>
      <c r="B11" s="9" t="s">
        <v>125</v>
      </c>
      <c r="C11" s="5" t="s">
        <v>13</v>
      </c>
      <c r="D11" s="5">
        <v>0</v>
      </c>
      <c r="E11" s="93"/>
    </row>
    <row r="12" spans="1:6" s="6" customFormat="1" ht="20.100000000000001" customHeight="1" x14ac:dyDescent="0.25">
      <c r="A12" s="99">
        <v>6</v>
      </c>
      <c r="B12" s="9" t="s">
        <v>126</v>
      </c>
      <c r="C12" s="5" t="s">
        <v>13</v>
      </c>
      <c r="D12" s="79">
        <v>90020.04</v>
      </c>
      <c r="E12" s="94"/>
    </row>
    <row r="13" spans="1:6" s="6" customFormat="1" ht="33" customHeight="1" x14ac:dyDescent="0.25">
      <c r="A13" s="99">
        <v>7</v>
      </c>
      <c r="B13" s="19" t="s">
        <v>186</v>
      </c>
      <c r="C13" s="5" t="s">
        <v>13</v>
      </c>
      <c r="D13" s="48">
        <f>D14+D15</f>
        <v>231541.68</v>
      </c>
      <c r="E13" s="95"/>
    </row>
    <row r="14" spans="1:6" s="6" customFormat="1" ht="20.100000000000001" customHeight="1" x14ac:dyDescent="0.25">
      <c r="A14" s="99">
        <v>8</v>
      </c>
      <c r="B14" s="9" t="s">
        <v>127</v>
      </c>
      <c r="C14" s="5" t="s">
        <v>13</v>
      </c>
      <c r="D14" s="55">
        <v>151023.84</v>
      </c>
      <c r="E14" s="95"/>
    </row>
    <row r="15" spans="1:6" s="6" customFormat="1" ht="20.100000000000001" customHeight="1" x14ac:dyDescent="0.25">
      <c r="A15" s="99">
        <v>9</v>
      </c>
      <c r="B15" s="9" t="s">
        <v>128</v>
      </c>
      <c r="C15" s="5" t="s">
        <v>13</v>
      </c>
      <c r="D15" s="55">
        <v>80517.84</v>
      </c>
      <c r="E15" s="95"/>
    </row>
    <row r="16" spans="1:6" s="6" customFormat="1" ht="20.25" customHeight="1" x14ac:dyDescent="0.25">
      <c r="A16" s="99">
        <v>10</v>
      </c>
      <c r="B16" s="19" t="s">
        <v>116</v>
      </c>
      <c r="C16" s="5" t="s">
        <v>13</v>
      </c>
      <c r="D16" s="48">
        <f>D17+D20+D22</f>
        <v>167437.06</v>
      </c>
      <c r="E16" s="95"/>
    </row>
    <row r="17" spans="1:6" s="6" customFormat="1" ht="20.25" customHeight="1" x14ac:dyDescent="0.25">
      <c r="A17" s="99">
        <v>11</v>
      </c>
      <c r="B17" s="9" t="s">
        <v>187</v>
      </c>
      <c r="C17" s="5" t="s">
        <v>13</v>
      </c>
      <c r="D17" s="5">
        <f>D18+D19</f>
        <v>167437.06</v>
      </c>
      <c r="E17" s="93"/>
    </row>
    <row r="18" spans="1:6" s="6" customFormat="1" ht="20.25" customHeight="1" x14ac:dyDescent="0.25">
      <c r="A18" s="99">
        <v>12</v>
      </c>
      <c r="B18" s="9" t="s">
        <v>300</v>
      </c>
      <c r="C18" s="5" t="s">
        <v>13</v>
      </c>
      <c r="D18" s="140">
        <v>128778.99</v>
      </c>
      <c r="E18" s="93"/>
    </row>
    <row r="19" spans="1:6" s="6" customFormat="1" ht="20.25" customHeight="1" x14ac:dyDescent="0.25">
      <c r="A19" s="99">
        <v>13</v>
      </c>
      <c r="B19" s="9" t="s">
        <v>301</v>
      </c>
      <c r="C19" s="5" t="s">
        <v>13</v>
      </c>
      <c r="D19" s="140">
        <v>38658.07</v>
      </c>
      <c r="E19" s="93"/>
    </row>
    <row r="20" spans="1:6" s="6" customFormat="1" ht="20.25" customHeight="1" x14ac:dyDescent="0.25">
      <c r="A20" s="99">
        <v>14</v>
      </c>
      <c r="B20" s="9" t="s">
        <v>188</v>
      </c>
      <c r="C20" s="5" t="s">
        <v>13</v>
      </c>
      <c r="D20" s="5">
        <v>0</v>
      </c>
      <c r="E20" s="93"/>
    </row>
    <row r="21" spans="1:6" s="6" customFormat="1" ht="20.100000000000001" customHeight="1" x14ac:dyDescent="0.25">
      <c r="A21" s="99">
        <v>15</v>
      </c>
      <c r="B21" s="9" t="s">
        <v>129</v>
      </c>
      <c r="C21" s="5" t="s">
        <v>13</v>
      </c>
      <c r="D21" s="5">
        <v>0</v>
      </c>
      <c r="E21" s="93"/>
    </row>
    <row r="22" spans="1:6" s="6" customFormat="1" ht="19.5" customHeight="1" x14ac:dyDescent="0.25">
      <c r="A22" s="99">
        <v>16</v>
      </c>
      <c r="B22" s="9" t="s">
        <v>130</v>
      </c>
      <c r="C22" s="5" t="s">
        <v>13</v>
      </c>
      <c r="D22" s="5">
        <v>0</v>
      </c>
      <c r="E22" s="93"/>
    </row>
    <row r="23" spans="1:6" s="6" customFormat="1" ht="20.100000000000001" customHeight="1" x14ac:dyDescent="0.25">
      <c r="A23" s="99">
        <v>17</v>
      </c>
      <c r="B23" s="9" t="s">
        <v>131</v>
      </c>
      <c r="C23" s="5" t="s">
        <v>13</v>
      </c>
      <c r="D23" s="5">
        <v>0</v>
      </c>
      <c r="E23" s="93"/>
    </row>
    <row r="24" spans="1:6" s="6" customFormat="1" ht="20.100000000000001" customHeight="1" x14ac:dyDescent="0.25">
      <c r="A24" s="99">
        <v>18</v>
      </c>
      <c r="B24" s="83" t="s">
        <v>117</v>
      </c>
      <c r="C24" s="84" t="s">
        <v>13</v>
      </c>
      <c r="D24" s="85">
        <f>D17</f>
        <v>167437.06</v>
      </c>
      <c r="E24" s="95"/>
    </row>
    <row r="25" spans="1:6" s="6" customFormat="1" ht="30" customHeight="1" x14ac:dyDescent="0.25">
      <c r="A25" s="99">
        <v>19</v>
      </c>
      <c r="B25" s="19" t="s">
        <v>118</v>
      </c>
      <c r="C25" s="5" t="s">
        <v>13</v>
      </c>
      <c r="D25" s="48"/>
      <c r="E25" s="95"/>
    </row>
    <row r="26" spans="1:6" s="6" customFormat="1" ht="20.100000000000001" customHeight="1" x14ac:dyDescent="0.25">
      <c r="A26" s="99">
        <v>20</v>
      </c>
      <c r="B26" s="9" t="s">
        <v>123</v>
      </c>
      <c r="C26" s="5" t="s">
        <v>13</v>
      </c>
      <c r="D26" s="5"/>
      <c r="E26" s="93"/>
      <c r="F26" s="74"/>
    </row>
    <row r="27" spans="1:6" s="6" customFormat="1" ht="20.100000000000001" customHeight="1" x14ac:dyDescent="0.25">
      <c r="A27" s="99">
        <v>21</v>
      </c>
      <c r="B27" s="77" t="s">
        <v>124</v>
      </c>
      <c r="C27" s="78" t="s">
        <v>13</v>
      </c>
      <c r="D27" s="79">
        <v>124124.66</v>
      </c>
      <c r="E27" s="96"/>
      <c r="F27" s="76"/>
    </row>
    <row r="28" spans="1:6" s="6" customFormat="1" ht="20.100000000000001" customHeight="1" x14ac:dyDescent="0.25">
      <c r="A28" s="100"/>
      <c r="B28" s="87"/>
      <c r="C28" s="107"/>
      <c r="D28" s="88" t="s">
        <v>277</v>
      </c>
      <c r="E28" s="89"/>
      <c r="F28" s="76"/>
    </row>
    <row r="29" spans="1:6" s="6" customFormat="1" ht="20.100000000000001" customHeight="1" x14ac:dyDescent="0.25">
      <c r="A29" s="100"/>
      <c r="B29" s="119" t="s">
        <v>308</v>
      </c>
      <c r="C29" s="108"/>
      <c r="D29" s="88"/>
      <c r="E29" s="89"/>
      <c r="F29" s="76"/>
    </row>
    <row r="30" spans="1:6" s="6" customFormat="1" ht="20.100000000000001" customHeight="1" x14ac:dyDescent="0.25">
      <c r="A30" s="165" t="s">
        <v>309</v>
      </c>
      <c r="B30" s="165"/>
      <c r="C30" s="165"/>
      <c r="D30" s="165"/>
      <c r="E30" s="166"/>
      <c r="F30" s="76"/>
    </row>
    <row r="31" spans="1:6" ht="81" customHeight="1" x14ac:dyDescent="0.25">
      <c r="A31" s="101"/>
      <c r="B31" s="56" t="s">
        <v>290</v>
      </c>
      <c r="C31" s="56" t="s">
        <v>310</v>
      </c>
      <c r="D31" s="134" t="s">
        <v>311</v>
      </c>
      <c r="E31" s="137"/>
      <c r="F31" s="6"/>
    </row>
    <row r="32" spans="1:6" ht="19.5" customHeight="1" x14ac:dyDescent="0.25">
      <c r="A32" s="103">
        <v>1</v>
      </c>
      <c r="B32" s="65" t="s">
        <v>291</v>
      </c>
      <c r="C32" s="57">
        <v>36720</v>
      </c>
      <c r="D32" s="135" t="s">
        <v>248</v>
      </c>
      <c r="E32" s="138"/>
      <c r="F32" s="70"/>
    </row>
    <row r="33" spans="1:6" x14ac:dyDescent="0.25">
      <c r="A33" s="103">
        <v>2</v>
      </c>
      <c r="B33" s="65" t="s">
        <v>292</v>
      </c>
      <c r="C33" s="57">
        <v>22248</v>
      </c>
      <c r="D33" s="135" t="s">
        <v>266</v>
      </c>
      <c r="E33" s="138"/>
      <c r="F33" s="70"/>
    </row>
    <row r="34" spans="1:6" x14ac:dyDescent="0.25">
      <c r="A34" s="103">
        <v>3</v>
      </c>
      <c r="B34" s="66" t="s">
        <v>293</v>
      </c>
      <c r="C34" s="59">
        <v>9334.44</v>
      </c>
      <c r="D34" s="135" t="s">
        <v>268</v>
      </c>
      <c r="E34" s="138"/>
      <c r="F34" s="70"/>
    </row>
    <row r="35" spans="1:6" ht="31.5" x14ac:dyDescent="0.25">
      <c r="A35" s="103">
        <v>4</v>
      </c>
      <c r="B35" s="66" t="s">
        <v>294</v>
      </c>
      <c r="C35" s="59">
        <v>4493.9520000000002</v>
      </c>
      <c r="D35" s="135" t="s">
        <v>248</v>
      </c>
      <c r="E35" s="138"/>
      <c r="F35" s="70"/>
    </row>
    <row r="36" spans="1:6" ht="68.25" customHeight="1" x14ac:dyDescent="0.25">
      <c r="A36" s="103">
        <v>5</v>
      </c>
      <c r="B36" s="66" t="s">
        <v>295</v>
      </c>
      <c r="C36" s="59">
        <v>29758.36</v>
      </c>
      <c r="D36" s="135" t="s">
        <v>248</v>
      </c>
      <c r="E36" s="138"/>
      <c r="F36" s="70"/>
    </row>
    <row r="37" spans="1:6" ht="47.25" x14ac:dyDescent="0.25">
      <c r="A37" s="103">
        <v>6</v>
      </c>
      <c r="B37" s="65" t="s">
        <v>318</v>
      </c>
      <c r="C37" s="57">
        <v>3563</v>
      </c>
      <c r="D37" s="134" t="s">
        <v>315</v>
      </c>
      <c r="E37" s="138"/>
      <c r="F37" s="71"/>
    </row>
    <row r="38" spans="1:6" x14ac:dyDescent="0.25">
      <c r="A38" s="103">
        <v>7</v>
      </c>
      <c r="B38" s="66" t="s">
        <v>304</v>
      </c>
      <c r="C38" s="59">
        <v>3125.52</v>
      </c>
      <c r="D38" s="134" t="s">
        <v>313</v>
      </c>
      <c r="E38" s="138"/>
      <c r="F38" s="70"/>
    </row>
    <row r="39" spans="1:6" ht="22.5" customHeight="1" x14ac:dyDescent="0.25">
      <c r="A39" s="103">
        <v>8</v>
      </c>
      <c r="B39" s="67" t="s">
        <v>296</v>
      </c>
      <c r="C39" s="110">
        <v>1125.52</v>
      </c>
      <c r="D39" s="135" t="s">
        <v>319</v>
      </c>
      <c r="E39" s="139"/>
      <c r="F39" s="70"/>
    </row>
    <row r="40" spans="1:6" ht="63" x14ac:dyDescent="0.25">
      <c r="A40" s="103">
        <v>9</v>
      </c>
      <c r="B40" s="68" t="s">
        <v>320</v>
      </c>
      <c r="C40" s="110">
        <v>4257.5600000000004</v>
      </c>
      <c r="D40" s="134" t="s">
        <v>315</v>
      </c>
      <c r="E40" s="138"/>
      <c r="F40" s="71"/>
    </row>
    <row r="41" spans="1:6" x14ac:dyDescent="0.25">
      <c r="A41" s="103">
        <v>10</v>
      </c>
      <c r="B41" s="68" t="s">
        <v>305</v>
      </c>
      <c r="C41" s="110">
        <v>495</v>
      </c>
      <c r="D41" s="135" t="s">
        <v>316</v>
      </c>
      <c r="E41" s="139"/>
      <c r="F41" s="75"/>
    </row>
    <row r="42" spans="1:6" ht="23.25" customHeight="1" x14ac:dyDescent="0.25">
      <c r="A42" s="103">
        <v>11</v>
      </c>
      <c r="B42" s="66" t="s">
        <v>325</v>
      </c>
      <c r="C42" s="59">
        <v>4045.6</v>
      </c>
      <c r="D42" s="134" t="s">
        <v>314</v>
      </c>
      <c r="E42" s="138"/>
      <c r="F42" s="75"/>
    </row>
    <row r="43" spans="1:6" ht="21.75" customHeight="1" x14ac:dyDescent="0.25">
      <c r="A43" s="103">
        <v>12</v>
      </c>
      <c r="B43" s="66" t="s">
        <v>297</v>
      </c>
      <c r="C43" s="59">
        <f>1885*2</f>
        <v>3770</v>
      </c>
      <c r="D43" s="135" t="s">
        <v>317</v>
      </c>
      <c r="E43" s="139"/>
      <c r="F43" s="70"/>
    </row>
    <row r="44" spans="1:6" ht="23.25" customHeight="1" x14ac:dyDescent="0.25">
      <c r="A44" s="103">
        <v>13</v>
      </c>
      <c r="B44" s="69" t="s">
        <v>312</v>
      </c>
      <c r="C44" s="59">
        <f>0.1*SUM(C32:C43)</f>
        <v>12293.695200000002</v>
      </c>
      <c r="D44" s="135" t="s">
        <v>248</v>
      </c>
      <c r="E44" s="139"/>
      <c r="F44" s="70"/>
    </row>
    <row r="45" spans="1:6" ht="56.25" customHeight="1" x14ac:dyDescent="0.25">
      <c r="A45" s="111"/>
      <c r="B45" s="112"/>
      <c r="C45" s="71"/>
      <c r="D45" s="113"/>
      <c r="E45" s="71"/>
      <c r="F45" s="70"/>
    </row>
    <row r="46" spans="1:6" ht="29.25" customHeight="1" x14ac:dyDescent="0.25">
      <c r="A46" s="114"/>
      <c r="B46" s="115" t="s">
        <v>307</v>
      </c>
      <c r="C46" s="116"/>
      <c r="D46" s="116"/>
      <c r="E46" s="116"/>
      <c r="F46" s="70"/>
    </row>
    <row r="47" spans="1:6" ht="18" customHeight="1" x14ac:dyDescent="0.25">
      <c r="A47" s="114"/>
      <c r="B47" s="167" t="s">
        <v>323</v>
      </c>
      <c r="C47" s="167"/>
      <c r="D47" s="117">
        <v>26527.779999999984</v>
      </c>
      <c r="E47" s="116"/>
      <c r="F47" s="70"/>
    </row>
    <row r="48" spans="1:6" ht="20.25" customHeight="1" x14ac:dyDescent="0.25">
      <c r="A48" s="114"/>
      <c r="B48" s="167" t="s">
        <v>327</v>
      </c>
      <c r="C48" s="167"/>
      <c r="D48" s="117">
        <f>D15</f>
        <v>80517.84</v>
      </c>
      <c r="E48" s="116"/>
      <c r="F48" s="70"/>
    </row>
    <row r="49" spans="1:6" ht="21.75" customHeight="1" x14ac:dyDescent="0.25">
      <c r="A49" s="114"/>
      <c r="B49" s="167" t="s">
        <v>328</v>
      </c>
      <c r="C49" s="167"/>
      <c r="D49" s="117">
        <f>D19</f>
        <v>38658.07</v>
      </c>
      <c r="E49" s="116"/>
      <c r="F49" s="70"/>
    </row>
    <row r="50" spans="1:6" ht="20.25" customHeight="1" x14ac:dyDescent="0.25">
      <c r="A50" s="114"/>
      <c r="B50" s="118"/>
      <c r="C50" s="118"/>
      <c r="D50" s="117"/>
      <c r="E50" s="116"/>
      <c r="F50" s="70"/>
    </row>
    <row r="51" spans="1:6" ht="14.25" customHeight="1" x14ac:dyDescent="0.25">
      <c r="A51" s="168" t="s">
        <v>321</v>
      </c>
      <c r="B51" s="168"/>
      <c r="C51" s="168"/>
      <c r="D51" s="168"/>
      <c r="E51" s="168"/>
      <c r="F51" s="168"/>
    </row>
    <row r="52" spans="1:6" ht="79.5" customHeight="1" x14ac:dyDescent="0.25">
      <c r="A52" s="101"/>
      <c r="B52" s="56" t="s">
        <v>290</v>
      </c>
      <c r="C52" s="56" t="s">
        <v>310</v>
      </c>
      <c r="D52" s="56" t="s">
        <v>322</v>
      </c>
      <c r="E52" s="131"/>
      <c r="F52" s="70"/>
    </row>
    <row r="53" spans="1:6" ht="22.5" customHeight="1" x14ac:dyDescent="0.25">
      <c r="A53" s="103">
        <v>1</v>
      </c>
      <c r="B53" s="66" t="s">
        <v>331</v>
      </c>
      <c r="C53" s="59">
        <v>2625</v>
      </c>
      <c r="D53" s="58" t="s">
        <v>332</v>
      </c>
      <c r="E53" s="136"/>
      <c r="F53" s="71"/>
    </row>
    <row r="54" spans="1:6" ht="222" customHeight="1" x14ac:dyDescent="0.25">
      <c r="A54" s="103">
        <v>2</v>
      </c>
      <c r="B54" s="82" t="s">
        <v>334</v>
      </c>
      <c r="C54" s="120">
        <v>3237.5</v>
      </c>
      <c r="D54" s="121" t="s">
        <v>333</v>
      </c>
      <c r="E54" s="141"/>
      <c r="F54" s="6"/>
    </row>
    <row r="55" spans="1:6" ht="24" customHeight="1" x14ac:dyDescent="0.25">
      <c r="A55" s="103"/>
      <c r="B55" s="125" t="s">
        <v>324</v>
      </c>
      <c r="C55" s="126">
        <f>SUM(C53:C54)</f>
        <v>5862.5</v>
      </c>
      <c r="D55" s="127"/>
      <c r="E55" s="142"/>
      <c r="F55" s="74"/>
    </row>
    <row r="56" spans="1:6" ht="39.75" customHeight="1" x14ac:dyDescent="0.25">
      <c r="A56" s="122"/>
      <c r="B56" s="118" t="s">
        <v>329</v>
      </c>
      <c r="C56" s="115">
        <f>D49-C55</f>
        <v>32795.57</v>
      </c>
      <c r="D56" s="122"/>
      <c r="E56" s="122"/>
      <c r="F56" s="6"/>
    </row>
    <row r="57" spans="1:6" ht="39.75" customHeight="1" x14ac:dyDescent="0.25">
      <c r="A57" s="122"/>
      <c r="B57" s="123" t="s">
        <v>330</v>
      </c>
      <c r="C57" s="124">
        <f>C56+D47</f>
        <v>59323.349999999984</v>
      </c>
      <c r="D57" s="122"/>
      <c r="E57" s="122"/>
      <c r="F57" s="6"/>
    </row>
    <row r="58" spans="1:6" ht="38.25" customHeight="1" x14ac:dyDescent="0.25">
      <c r="A58" s="1" t="s">
        <v>298</v>
      </c>
      <c r="B58" s="109"/>
      <c r="C58" s="1"/>
      <c r="D58" s="1" t="s">
        <v>299</v>
      </c>
      <c r="E58" s="122"/>
      <c r="F58" s="6"/>
    </row>
    <row r="59" spans="1:6" ht="39.75" customHeight="1" x14ac:dyDescent="0.25">
      <c r="A59" s="122"/>
      <c r="B59" s="123"/>
      <c r="C59" s="124"/>
      <c r="D59" s="122"/>
      <c r="E59" s="122"/>
      <c r="F59" s="6"/>
    </row>
    <row r="60" spans="1:6" ht="28.5" customHeight="1" x14ac:dyDescent="0.25">
      <c r="A60" s="169" t="s">
        <v>189</v>
      </c>
      <c r="B60" s="170"/>
      <c r="C60" s="170"/>
      <c r="D60" s="170"/>
      <c r="E60" s="171"/>
    </row>
    <row r="61" spans="1:6" x14ac:dyDescent="0.25">
      <c r="A61" s="102"/>
      <c r="B61" s="60" t="s">
        <v>190</v>
      </c>
      <c r="C61" s="60"/>
      <c r="D61" s="23" t="s">
        <v>6</v>
      </c>
      <c r="E61" s="56">
        <v>0</v>
      </c>
    </row>
    <row r="62" spans="1:6" x14ac:dyDescent="0.25">
      <c r="A62" s="102"/>
      <c r="B62" s="60" t="s">
        <v>191</v>
      </c>
      <c r="C62" s="60"/>
      <c r="D62" s="23" t="s">
        <v>6</v>
      </c>
      <c r="E62" s="56">
        <v>0</v>
      </c>
    </row>
    <row r="63" spans="1:6" x14ac:dyDescent="0.25">
      <c r="A63" s="102"/>
      <c r="B63" s="60" t="s">
        <v>192</v>
      </c>
      <c r="C63" s="60"/>
      <c r="D63" s="23" t="s">
        <v>6</v>
      </c>
      <c r="E63" s="56">
        <v>0</v>
      </c>
    </row>
    <row r="64" spans="1:6" x14ac:dyDescent="0.25">
      <c r="A64" s="102"/>
      <c r="B64" s="60" t="s">
        <v>193</v>
      </c>
      <c r="C64" s="60"/>
      <c r="D64" s="23" t="s">
        <v>13</v>
      </c>
      <c r="E64" s="56">
        <v>0</v>
      </c>
    </row>
    <row r="65" spans="1:6" ht="15.75" customHeight="1" x14ac:dyDescent="0.25">
      <c r="A65" s="160" t="s">
        <v>119</v>
      </c>
      <c r="B65" s="161"/>
      <c r="C65" s="161"/>
      <c r="D65" s="161"/>
      <c r="E65" s="173"/>
    </row>
    <row r="66" spans="1:6" ht="31.5" x14ac:dyDescent="0.25">
      <c r="A66" s="102"/>
      <c r="B66" s="61" t="s">
        <v>120</v>
      </c>
      <c r="C66" s="61"/>
      <c r="D66" s="23" t="s">
        <v>13</v>
      </c>
      <c r="E66" s="57"/>
    </row>
    <row r="67" spans="1:6" x14ac:dyDescent="0.25">
      <c r="A67" s="102"/>
      <c r="B67" s="60" t="s">
        <v>125</v>
      </c>
      <c r="C67" s="60"/>
      <c r="D67" s="23" t="s">
        <v>13</v>
      </c>
      <c r="E67" s="57">
        <v>0</v>
      </c>
    </row>
    <row r="68" spans="1:6" x14ac:dyDescent="0.25">
      <c r="A68" s="102"/>
      <c r="B68" s="60" t="s">
        <v>126</v>
      </c>
      <c r="C68" s="60"/>
      <c r="D68" s="23" t="s">
        <v>13</v>
      </c>
      <c r="E68" s="57">
        <v>60537.440000000002</v>
      </c>
    </row>
    <row r="69" spans="1:6" ht="31.5" x14ac:dyDescent="0.25">
      <c r="A69" s="102"/>
      <c r="B69" s="61" t="s">
        <v>121</v>
      </c>
      <c r="C69" s="61"/>
      <c r="D69" s="23" t="s">
        <v>13</v>
      </c>
      <c r="E69" s="57"/>
    </row>
    <row r="70" spans="1:6" x14ac:dyDescent="0.25">
      <c r="A70" s="102"/>
      <c r="B70" s="60" t="s">
        <v>125</v>
      </c>
      <c r="C70" s="60"/>
      <c r="D70" s="23" t="s">
        <v>13</v>
      </c>
      <c r="E70" s="57">
        <v>0</v>
      </c>
    </row>
    <row r="71" spans="1:6" x14ac:dyDescent="0.25">
      <c r="A71" s="102"/>
      <c r="B71" s="60" t="s">
        <v>126</v>
      </c>
      <c r="C71" s="60"/>
      <c r="D71" s="23" t="s">
        <v>13</v>
      </c>
      <c r="E71" s="57">
        <v>99123.839999999997</v>
      </c>
    </row>
    <row r="72" spans="1:6" ht="37.5" customHeight="1" x14ac:dyDescent="0.25">
      <c r="A72" s="160" t="s">
        <v>194</v>
      </c>
      <c r="B72" s="161"/>
      <c r="C72" s="161"/>
      <c r="D72" s="161"/>
      <c r="E72" s="173"/>
    </row>
    <row r="73" spans="1:6" ht="47.25" x14ac:dyDescent="0.25">
      <c r="A73" s="174"/>
      <c r="B73" s="61" t="s">
        <v>91</v>
      </c>
      <c r="C73" s="23" t="s">
        <v>5</v>
      </c>
      <c r="D73" s="56" t="s">
        <v>260</v>
      </c>
      <c r="E73" s="8" t="s">
        <v>250</v>
      </c>
      <c r="F73" s="8" t="s">
        <v>255</v>
      </c>
    </row>
    <row r="74" spans="1:6" x14ac:dyDescent="0.25">
      <c r="A74" s="175"/>
      <c r="B74" s="61" t="s">
        <v>59</v>
      </c>
      <c r="C74" s="23" t="s">
        <v>5</v>
      </c>
      <c r="D74" s="56" t="s">
        <v>245</v>
      </c>
      <c r="E74" s="8" t="s">
        <v>245</v>
      </c>
      <c r="F74" s="8" t="s">
        <v>245</v>
      </c>
    </row>
    <row r="75" spans="1:6" x14ac:dyDescent="0.25">
      <c r="A75" s="175"/>
      <c r="B75" s="61" t="s">
        <v>122</v>
      </c>
      <c r="C75" s="23" t="s">
        <v>98</v>
      </c>
      <c r="D75" s="56">
        <f>3056.221+1674.16</f>
        <v>4730.3810000000003</v>
      </c>
      <c r="E75" s="8">
        <v>3056.221</v>
      </c>
      <c r="F75" s="8">
        <v>3056.221</v>
      </c>
    </row>
    <row r="76" spans="1:6" x14ac:dyDescent="0.25">
      <c r="A76" s="175"/>
      <c r="B76" s="61" t="s">
        <v>195</v>
      </c>
      <c r="C76" s="23" t="s">
        <v>13</v>
      </c>
      <c r="D76" s="62">
        <f>34885.87+19105.46</f>
        <v>53991.33</v>
      </c>
      <c r="E76" s="53">
        <v>32574.09</v>
      </c>
      <c r="F76" s="53">
        <v>32574.09</v>
      </c>
    </row>
    <row r="77" spans="1:6" x14ac:dyDescent="0.25">
      <c r="A77" s="175"/>
      <c r="B77" s="60" t="s">
        <v>196</v>
      </c>
      <c r="C77" s="23" t="s">
        <v>13</v>
      </c>
      <c r="D77" s="63">
        <f>31420.7+16887.6</f>
        <v>48308.3</v>
      </c>
      <c r="E77" s="64">
        <v>29377.91</v>
      </c>
      <c r="F77" s="64">
        <v>29377.91</v>
      </c>
    </row>
    <row r="78" spans="1:6" x14ac:dyDescent="0.25">
      <c r="A78" s="175"/>
      <c r="B78" s="60" t="s">
        <v>197</v>
      </c>
      <c r="C78" s="23" t="s">
        <v>13</v>
      </c>
      <c r="D78" s="63">
        <f>D76-D77</f>
        <v>5683.0299999999988</v>
      </c>
      <c r="E78" s="64">
        <f>E76-E77</f>
        <v>3196.1800000000003</v>
      </c>
      <c r="F78" s="64">
        <f>F76-F77</f>
        <v>3196.1800000000003</v>
      </c>
    </row>
    <row r="79" spans="1:6" ht="31.5" customHeight="1" x14ac:dyDescent="0.25">
      <c r="A79" s="175"/>
      <c r="B79" s="60" t="s">
        <v>200</v>
      </c>
      <c r="C79" s="172" t="s">
        <v>302</v>
      </c>
      <c r="D79" s="172"/>
      <c r="E79" s="172"/>
      <c r="F79" s="172"/>
    </row>
    <row r="80" spans="1:6" ht="31.5" customHeight="1" x14ac:dyDescent="0.25">
      <c r="A80" s="175"/>
      <c r="B80" s="60" t="s">
        <v>199</v>
      </c>
      <c r="C80" s="172" t="s">
        <v>302</v>
      </c>
      <c r="D80" s="172"/>
      <c r="E80" s="172"/>
      <c r="F80" s="172"/>
    </row>
    <row r="81" spans="1:6" ht="31.5" customHeight="1" x14ac:dyDescent="0.25">
      <c r="A81" s="175"/>
      <c r="B81" s="60" t="s">
        <v>198</v>
      </c>
      <c r="C81" s="172" t="s">
        <v>302</v>
      </c>
      <c r="D81" s="172"/>
      <c r="E81" s="172"/>
      <c r="F81" s="172"/>
    </row>
    <row r="82" spans="1:6" ht="31.5" x14ac:dyDescent="0.25">
      <c r="A82" s="176"/>
      <c r="B82" s="61" t="s">
        <v>201</v>
      </c>
      <c r="C82" s="143" t="s">
        <v>13</v>
      </c>
      <c r="D82" s="144">
        <v>0</v>
      </c>
      <c r="E82" s="128"/>
      <c r="F82" s="129"/>
    </row>
    <row r="83" spans="1:6" ht="27.75" customHeight="1" x14ac:dyDescent="0.25">
      <c r="A83" s="160" t="s">
        <v>202</v>
      </c>
      <c r="B83" s="161"/>
      <c r="C83" s="161"/>
      <c r="D83" s="161"/>
      <c r="E83" s="162"/>
      <c r="F83" s="133"/>
    </row>
    <row r="84" spans="1:6" x14ac:dyDescent="0.25">
      <c r="A84" s="102"/>
      <c r="B84" s="60" t="s">
        <v>190</v>
      </c>
      <c r="C84" s="60" t="s">
        <v>6</v>
      </c>
      <c r="D84" s="23">
        <v>0</v>
      </c>
      <c r="E84" s="130"/>
      <c r="F84" s="133"/>
    </row>
    <row r="85" spans="1:6" x14ac:dyDescent="0.25">
      <c r="A85" s="102"/>
      <c r="B85" s="60" t="s">
        <v>191</v>
      </c>
      <c r="C85" s="60" t="s">
        <v>6</v>
      </c>
      <c r="D85" s="23">
        <v>0</v>
      </c>
      <c r="E85" s="131"/>
      <c r="F85" s="133"/>
    </row>
    <row r="86" spans="1:6" x14ac:dyDescent="0.25">
      <c r="A86" s="102"/>
      <c r="B86" s="60" t="s">
        <v>192</v>
      </c>
      <c r="C86" s="60" t="s">
        <v>6</v>
      </c>
      <c r="D86" s="23">
        <v>0</v>
      </c>
      <c r="E86" s="132"/>
      <c r="F86" s="133"/>
    </row>
    <row r="87" spans="1:6" x14ac:dyDescent="0.25">
      <c r="A87" s="102"/>
      <c r="B87" s="60" t="s">
        <v>193</v>
      </c>
      <c r="C87" s="60" t="s">
        <v>13</v>
      </c>
      <c r="D87" s="23">
        <v>0</v>
      </c>
      <c r="E87" s="131"/>
      <c r="F87" s="133"/>
    </row>
    <row r="88" spans="1:6" ht="27.75" customHeight="1" x14ac:dyDescent="0.25">
      <c r="A88" s="160" t="s">
        <v>203</v>
      </c>
      <c r="B88" s="161"/>
      <c r="C88" s="161"/>
      <c r="D88" s="161"/>
      <c r="E88" s="162"/>
      <c r="F88" s="133"/>
    </row>
    <row r="89" spans="1:6" x14ac:dyDescent="0.25">
      <c r="A89" s="102"/>
      <c r="B89" s="60" t="s">
        <v>204</v>
      </c>
      <c r="C89" s="23" t="s">
        <v>6</v>
      </c>
      <c r="D89" s="56">
        <v>0</v>
      </c>
      <c r="E89" s="131"/>
    </row>
    <row r="90" spans="1:6" x14ac:dyDescent="0.25">
      <c r="A90" s="102"/>
      <c r="B90" s="60" t="s">
        <v>205</v>
      </c>
      <c r="C90" s="23" t="s">
        <v>6</v>
      </c>
      <c r="D90" s="56">
        <v>0</v>
      </c>
      <c r="E90" s="131"/>
    </row>
    <row r="91" spans="1:6" ht="31.5" x14ac:dyDescent="0.25">
      <c r="A91" s="102"/>
      <c r="B91" s="60" t="s">
        <v>206</v>
      </c>
      <c r="C91" s="23" t="s">
        <v>13</v>
      </c>
      <c r="D91" s="86">
        <v>0</v>
      </c>
      <c r="E91" s="132"/>
    </row>
    <row r="92" spans="1:6" x14ac:dyDescent="0.25">
      <c r="B92" s="1"/>
      <c r="C92" s="109"/>
    </row>
    <row r="93" spans="1:6" x14ac:dyDescent="0.25">
      <c r="B93" s="1" t="s">
        <v>298</v>
      </c>
      <c r="C93" s="109"/>
      <c r="E93" s="1" t="s">
        <v>299</v>
      </c>
    </row>
  </sheetData>
  <mergeCells count="16">
    <mergeCell ref="A83:E83"/>
    <mergeCell ref="A88:E88"/>
    <mergeCell ref="D1:F3"/>
    <mergeCell ref="A4:F4"/>
    <mergeCell ref="A30:E30"/>
    <mergeCell ref="B47:C47"/>
    <mergeCell ref="B48:C48"/>
    <mergeCell ref="B49:C49"/>
    <mergeCell ref="A51:F51"/>
    <mergeCell ref="A60:E60"/>
    <mergeCell ref="C79:F79"/>
    <mergeCell ref="C80:F80"/>
    <mergeCell ref="C81:F81"/>
    <mergeCell ref="A65:E65"/>
    <mergeCell ref="A72:E72"/>
    <mergeCell ref="A73:A82"/>
  </mergeCells>
  <pageMargins left="0.43307086614173229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2022-03-29T03:29:44Z</dcterms:modified>
</cp:coreProperties>
</file>