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15480" windowHeight="7155" firstSheet="7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25725" refMode="R1C1"/>
</workbook>
</file>

<file path=xl/calcChain.xml><?xml version="1.0" encoding="utf-8"?>
<calcChain xmlns="http://schemas.openxmlformats.org/spreadsheetml/2006/main">
  <c r="C38" i="12"/>
  <c r="C60" l="1"/>
  <c r="C57" l="1"/>
  <c r="C53" l="1"/>
  <c r="C61" s="1"/>
  <c r="D49" l="1"/>
  <c r="D17" l="1"/>
  <c r="D62" l="1"/>
  <c r="D63" s="1"/>
  <c r="C44"/>
  <c r="D48"/>
  <c r="D14" l="1"/>
  <c r="F82" l="1"/>
  <c r="E79"/>
  <c r="E82" l="1"/>
  <c r="D28" i="5"/>
</calcChain>
</file>

<file path=xl/sharedStrings.xml><?xml version="1.0" encoding="utf-8"?>
<sst xmlns="http://schemas.openxmlformats.org/spreadsheetml/2006/main" count="943" uniqueCount="345">
  <si>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</si>
  <si>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</si>
  <si>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</si>
  <si>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</si>
  <si>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</si>
  <si>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</si>
  <si>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</si>
  <si>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</si>
  <si>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</si>
  <si>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</si>
  <si>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</si>
  <si>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</si>
  <si>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</si>
  <si>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</si>
  <si>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</si>
  <si>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</si>
  <si>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</si>
  <si>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</si>
  <si>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</si>
  <si>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</si>
  <si>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</si>
  <si>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</si>
  <si>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</si>
  <si>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</si>
  <si>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</si>
  <si>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</si>
  <si>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</si>
  <si>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</si>
  <si>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</si>
  <si>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</si>
  <si>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</si>
  <si>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</si>
  <si>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</si>
  <si>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</si>
  <si>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</si>
  <si>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</si>
  <si>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</si>
  <si>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</si>
  <si>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</si>
  <si>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</si>
  <si>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</si>
  <si>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</si>
  <si>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</si>
  <si>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</si>
  <si>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</si>
  <si>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</si>
  <si>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</si>
  <si>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</si>
  <si>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</si>
  <si>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</si>
  <si>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</si>
  <si>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</si>
  <si>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</si>
  <si>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</si>
  <si>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</si>
  <si>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</si>
  <si>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</si>
  <si>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</si>
  <si>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</si>
  <si>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</si>
  <si>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</si>
  <si>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</si>
  <si>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</si>
  <si>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</si>
  <si>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</si>
  <si>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</si>
  <si>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</si>
  <si>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</si>
  <si>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</si>
  <si>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</si>
  <si>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</si>
  <si>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</si>
  <si>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</si>
  <si>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</si>
  <si>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</si>
  <si>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</si>
  <si>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</si>
  <si>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</si>
  <si>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</si>
  <si>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</si>
  <si>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</si>
  <si>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</si>
  <si>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</si>
  <si>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</si>
  <si>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</si>
  <si>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</si>
  <si>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</si>
  <si>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</si>
  <si>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</si>
  <si>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</si>
  <si>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</si>
  <si>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</si>
  <si>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</si>
  <si>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</si>
  <si>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</si>
  <si>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</si>
  <si>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</si>
  <si>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</si>
  <si>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</si>
  <si>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</si>
  <si>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</si>
  <si>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</si>
  <si>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</si>
  <si>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</si>
  <si>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</si>
  <si>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</si>
  <si>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</si>
  <si>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</si>
  <si>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</si>
  <si>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</si>
  <si>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</si>
  <si>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</si>
  <si>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</si>
  <si>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</si>
  <si>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</si>
  <si>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</si>
  <si>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</si>
  <si>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</si>
  <si>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</si>
  <si>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</si>
  <si>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</si>
  <si>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</si>
  <si>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</si>
  <si>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</si>
  <si>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</si>
  <si>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</si>
  <si>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</si>
  <si>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</si>
  <si>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</si>
  <si>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</si>
  <si>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</si>
  <si>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</si>
  <si>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</si>
  <si>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</si>
  <si>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</si>
  <si>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</si>
  <si>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</si>
  <si>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</si>
  <si>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</si>
  <si>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</si>
  <si>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</si>
  <si>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</si>
  <si>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</si>
  <si>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</si>
  <si>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</si>
  <si>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</si>
  <si>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</si>
  <si>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</si>
  <si>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</si>
  <si>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</si>
  <si>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</si>
  <si>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</si>
  <si>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</si>
  <si>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</si>
  <si>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</si>
  <si>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</si>
  <si>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</si>
  <si>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</si>
  <si>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</si>
  <si>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</si>
  <si>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</si>
  <si>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</si>
  <si>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</si>
  <si>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</si>
  <si>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</si>
  <si>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</si>
  <si>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</si>
  <si>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</si>
  <si>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</si>
  <si>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</si>
  <si>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</si>
  <si>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</si>
  <si>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</si>
  <si>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</si>
  <si>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</si>
  <si>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</si>
  <si>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</si>
  <si>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</si>
  <si>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</si>
  <si>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</si>
  <si>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</si>
  <si>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</si>
  <si>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</si>
  <si>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</si>
  <si>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</si>
  <si>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</si>
  <si>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</si>
  <si>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</si>
  <si>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</si>
  <si>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</si>
  <si>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</si>
  <si>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</si>
  <si>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</si>
  <si>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</si>
  <si>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</si>
  <si>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</si>
  <si>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</si>
  <si>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</si>
  <si>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</si>
  <si>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</si>
  <si>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</si>
  <si>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</si>
  <si>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</si>
  <si>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</si>
  <si>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</si>
  <si>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</si>
  <si>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</si>
  <si>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</si>
  <si>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</si>
  <si>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</si>
  <si>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</si>
  <si>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</si>
  <si>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</si>
  <si>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</si>
  <si>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</si>
  <si>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</si>
  <si>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</si>
  <si>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</si>
  <si>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</si>
  <si>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</si>
  <si>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</si>
  <si>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</si>
  <si>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</si>
  <si>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</si>
  <si>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</si>
  <si>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</si>
  <si>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</si>
  <si>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</si>
  <si>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</si>
  <si>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</si>
  <si>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</si>
  <si>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</si>
  <si>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</si>
  <si>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</si>
  <si>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</si>
  <si>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</si>
  <si>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</si>
  <si>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</si>
  <si>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</si>
  <si>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</si>
  <si>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</si>
  <si>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</si>
  <si>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</si>
  <si>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</si>
  <si>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</si>
  <si>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</si>
  <si>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</si>
  <si>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</si>
  <si>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</si>
  <si>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</si>
  <si>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</si>
  <si>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</si>
  <si>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</si>
  <si>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</si>
  <si>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</si>
  <si>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</si>
  <si>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</si>
  <si>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</si>
  <si>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</si>
  <si>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</si>
  <si>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</si>
  <si>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</si>
  <si>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</si>
  <si>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</si>
  <si>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</si>
  <si>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</si>
  <si>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</si>
  <si>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</si>
  <si>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</si>
  <si>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</si>
  <si>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</si>
  <si>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</si>
  <si>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</si>
  <si>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</si>
  <si>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</si>
  <si>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</si>
  <si>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</si>
  <si>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</si>
  <si>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</si>
  <si>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</si>
  <si>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</si>
  <si>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</si>
  <si>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</si>
  <si>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</si>
  <si>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</si>
  <si>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</si>
  <si>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</si>
  <si>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</si>
  <si>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</si>
  <si>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</si>
  <si>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</si>
  <si>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</si>
  <si>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</si>
  <si>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</si>
  <si>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</si>
  <si>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</si>
  <si>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</si>
  <si>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</si>
  <si>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</si>
  <si>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Содержание лифтового оборудования</t>
  </si>
  <si>
    <t>Подготовка лифтов к ежегодному ТО</t>
  </si>
  <si>
    <t>Дезинсекция подвальных помещений и мусоропровдов</t>
  </si>
  <si>
    <t>Гл. инженер ООО "УК "Прибайкальская"</t>
  </si>
  <si>
    <t>Белкин И. О.</t>
  </si>
  <si>
    <t>Генеральная уборка подъезда апрель, сеннтябрь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</si>
  <si>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</si>
  <si>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</si>
  <si>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 xml:space="preserve">Промывка системы отопления </t>
  </si>
  <si>
    <t>Текущий ремонт</t>
  </si>
  <si>
    <t>Тарифы на коммунальные услуги с 01.01.2019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</si>
  <si>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</si>
  <si>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</si>
  <si>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</si>
  <si>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</si>
  <si>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</si>
  <si>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>1 раз в три дня</t>
  </si>
  <si>
    <t>1 раз в квартал и по необходимости</t>
  </si>
  <si>
    <t>1 раз после окончания отопительного перирда</t>
  </si>
  <si>
    <t>1 раз вгод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</si>
  <si>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</si>
  <si>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</si>
  <si>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</si>
  <si>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Ремонт межпанельных швов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</si>
  <si>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</si>
  <si>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</si>
  <si>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Гл. инженер ООО "УК "Прибайкальская"                                                 Белкин И. О.</t>
  </si>
  <si>
    <t>Начислено по статье текущий ремонт за 2021 г. руб.</t>
  </si>
  <si>
    <t>Оплачено по статье текущий ремонт за 2021 г, руб.</t>
  </si>
  <si>
    <t xml:space="preserve">Форма 2.8. Отчет об исполнении ООО "УК "Прибайкальская" договора управления смет доходов и расходов МКД м-на Университетский, 51 за период с 01.01.2021 г. по 31.12.2021 г. 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</si>
  <si>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водоснабжения, водоотведения и конструктивных элементов МКД)</t>
  </si>
  <si>
    <t>Сумма расходов по статье текущий ремонт за 2021 г.</t>
  </si>
  <si>
    <t>Демонтаж старых деревянных и установка пластиковых ПВХ окон за мусоропроводными камерами мкр. Университетский, 51 с отделкой и покраской откосов.</t>
  </si>
  <si>
    <t>8 шт</t>
  </si>
  <si>
    <t>Установка светодиодных светильников (4 шт.)</t>
  </si>
  <si>
    <t>Ремонт-восстановление зонтов вентиляции</t>
  </si>
  <si>
    <t xml:space="preserve"> 1 шт.</t>
  </si>
  <si>
    <t>4 шт.</t>
  </si>
  <si>
    <t xml:space="preserve">Окраска мусорных баков </t>
  </si>
  <si>
    <t>Замена светодиодных светильников</t>
  </si>
  <si>
    <t>19 шт.</t>
  </si>
  <si>
    <t>Спиливание деревьев, кустарников с вывозом</t>
  </si>
  <si>
    <t>кв 6-17 м                     кв.31-75 м</t>
  </si>
  <si>
    <t>Поверка и ремонт общедомового прибора учета тепла и гоячего водоснабжения</t>
  </si>
  <si>
    <t>Покупка мусорного контейнера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</si>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</sst>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2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9" fillId="3" borderId="22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2" fontId="1" fillId="2" borderId="4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7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9" fillId="3" borderId="22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top" wrapText="1"/>
    </xf>
    <xf numFmtId="2" fontId="17" fillId="0" borderId="0" xfId="0" applyNumberFormat="1" applyFont="1" applyBorder="1" applyAlignment="1">
      <alignment vertical="center" wrapText="1"/>
    </xf>
    <xf numFmtId="2" fontId="19" fillId="3" borderId="0" xfId="0" applyNumberFormat="1" applyFont="1" applyFill="1" applyBorder="1" applyAlignment="1">
      <alignment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top" wrapText="1"/>
    </xf>
    <xf numFmtId="0" fontId="9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F6" sqref="F6"/>
    </sheetView>
  </sheetViews>
  <sheetFormatPr defaultRowHeight="15.7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>
      <c r="A1" s="123" t="s">
        <v>131</v>
      </c>
      <c r="B1" s="123"/>
      <c r="C1" s="123"/>
      <c r="D1" s="123"/>
    </row>
    <row r="2" spans="1:4" s="14" customFormat="1"/>
    <row r="3" spans="1:4" s="14" customFormat="1">
      <c r="A3" s="124" t="s">
        <v>14</v>
      </c>
      <c r="B3" s="124"/>
      <c r="C3" s="124"/>
      <c r="D3" s="124"/>
    </row>
    <row r="5" spans="1:4" ht="35.1" customHeight="1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>
      <c r="A7" s="122" t="s">
        <v>15</v>
      </c>
      <c r="B7" s="122"/>
      <c r="C7" s="122"/>
      <c r="D7" s="122"/>
    </row>
    <row r="8" spans="1:4" s="6" customFormat="1" ht="30" customHeight="1">
      <c r="A8" s="4" t="s">
        <v>132</v>
      </c>
      <c r="B8" s="3" t="s">
        <v>16</v>
      </c>
      <c r="C8" s="5" t="s">
        <v>5</v>
      </c>
      <c r="D8" s="17" t="s">
        <v>205</v>
      </c>
    </row>
    <row r="9" spans="1:4" s="6" customFormat="1" ht="20.100000000000001" customHeight="1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>
      <c r="A10" s="122" t="s">
        <v>39</v>
      </c>
      <c r="B10" s="122"/>
      <c r="C10" s="122"/>
      <c r="D10" s="122"/>
    </row>
    <row r="11" spans="1:4" s="6" customFormat="1" ht="111.75" customHeight="1">
      <c r="A11" s="4" t="s">
        <v>134</v>
      </c>
      <c r="B11" s="7" t="s">
        <v>18</v>
      </c>
      <c r="C11" s="5" t="s">
        <v>5</v>
      </c>
      <c r="D11" s="5" t="s">
        <v>206</v>
      </c>
    </row>
    <row r="12" spans="1:4" s="6" customFormat="1" ht="30" customHeight="1">
      <c r="A12" s="122" t="s">
        <v>19</v>
      </c>
      <c r="B12" s="122"/>
      <c r="C12" s="122"/>
      <c r="D12" s="122"/>
    </row>
    <row r="13" spans="1:4" s="6" customFormat="1" ht="55.5" customHeight="1">
      <c r="A13" s="4" t="s">
        <v>135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>
      <c r="A16" s="4" t="s">
        <v>142</v>
      </c>
      <c r="B16" s="3" t="s">
        <v>21</v>
      </c>
      <c r="C16" s="8" t="s">
        <v>5</v>
      </c>
      <c r="D16" s="8" t="s">
        <v>207</v>
      </c>
    </row>
    <row r="17" spans="1:7" s="6" customFormat="1" ht="20.100000000000001" customHeight="1">
      <c r="A17" s="4" t="s">
        <v>143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>
      <c r="A18" s="4" t="s">
        <v>144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>
      <c r="A19" s="4" t="s">
        <v>145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>
      <c r="A20" s="4" t="s">
        <v>146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>
      <c r="A21" s="4" t="s">
        <v>147</v>
      </c>
      <c r="B21" s="3" t="s">
        <v>24</v>
      </c>
      <c r="C21" s="8" t="s">
        <v>6</v>
      </c>
      <c r="D21" s="8">
        <v>1</v>
      </c>
    </row>
    <row r="22" spans="1:7" s="6" customFormat="1" ht="20.100000000000001" customHeight="1">
      <c r="A22" s="4" t="s">
        <v>148</v>
      </c>
      <c r="B22" s="3" t="s">
        <v>139</v>
      </c>
      <c r="C22" s="8"/>
      <c r="D22" s="8">
        <v>32</v>
      </c>
    </row>
    <row r="23" spans="1:7" s="6" customFormat="1" ht="20.100000000000001" customHeight="1">
      <c r="A23" s="4" t="s">
        <v>149</v>
      </c>
      <c r="B23" s="9" t="s">
        <v>140</v>
      </c>
      <c r="C23" s="8" t="s">
        <v>6</v>
      </c>
      <c r="D23" s="8">
        <v>32</v>
      </c>
    </row>
    <row r="24" spans="1:7" s="6" customFormat="1" ht="20.100000000000001" customHeight="1">
      <c r="A24" s="4" t="s">
        <v>150</v>
      </c>
      <c r="B24" s="9" t="s">
        <v>141</v>
      </c>
      <c r="C24" s="8" t="s">
        <v>6</v>
      </c>
      <c r="D24" s="8">
        <v>0</v>
      </c>
    </row>
    <row r="25" spans="1:7" s="6" customFormat="1" ht="20.100000000000001" customHeight="1">
      <c r="A25" s="4" t="s">
        <v>151</v>
      </c>
      <c r="B25" s="3" t="s">
        <v>25</v>
      </c>
      <c r="C25" s="5" t="s">
        <v>7</v>
      </c>
      <c r="D25" s="55">
        <v>2036.65</v>
      </c>
    </row>
    <row r="26" spans="1:7" s="6" customFormat="1" ht="20.100000000000001" customHeight="1">
      <c r="A26" s="4" t="s">
        <v>152</v>
      </c>
      <c r="B26" s="4" t="s">
        <v>36</v>
      </c>
      <c r="C26" s="5" t="s">
        <v>7</v>
      </c>
      <c r="D26" s="55">
        <v>1979.4</v>
      </c>
      <c r="F26" s="56"/>
      <c r="G26" s="56"/>
    </row>
    <row r="27" spans="1:7" s="6" customFormat="1" ht="20.100000000000001" customHeight="1">
      <c r="A27" s="4" t="s">
        <v>153</v>
      </c>
      <c r="B27" s="4" t="s">
        <v>37</v>
      </c>
      <c r="C27" s="5" t="s">
        <v>7</v>
      </c>
      <c r="D27" s="5">
        <v>0</v>
      </c>
    </row>
    <row r="28" spans="1:7" s="6" customFormat="1" ht="30" customHeight="1">
      <c r="A28" s="4" t="s">
        <v>154</v>
      </c>
      <c r="B28" s="4" t="s">
        <v>38</v>
      </c>
      <c r="C28" s="5" t="s">
        <v>7</v>
      </c>
      <c r="D28" s="5">
        <f>D25-D26</f>
        <v>57.25</v>
      </c>
    </row>
    <row r="29" spans="1:7" s="6" customFormat="1" ht="33" customHeight="1">
      <c r="A29" s="4" t="s">
        <v>158</v>
      </c>
      <c r="B29" s="3" t="s">
        <v>155</v>
      </c>
      <c r="C29" s="5" t="s">
        <v>5</v>
      </c>
      <c r="D29" s="5" t="s">
        <v>285</v>
      </c>
    </row>
    <row r="30" spans="1:7" s="6" customFormat="1" ht="30" customHeight="1">
      <c r="A30" s="4" t="s">
        <v>159</v>
      </c>
      <c r="B30" s="3" t="s">
        <v>156</v>
      </c>
      <c r="C30" s="5" t="s">
        <v>7</v>
      </c>
      <c r="D30" s="5">
        <v>114.1</v>
      </c>
    </row>
    <row r="31" spans="1:7" s="6" customFormat="1" ht="21" customHeight="1">
      <c r="A31" s="4" t="s">
        <v>160</v>
      </c>
      <c r="B31" s="3" t="s">
        <v>157</v>
      </c>
      <c r="C31" s="5" t="s">
        <v>7</v>
      </c>
      <c r="D31" s="5" t="s">
        <v>208</v>
      </c>
    </row>
    <row r="32" spans="1:7" s="6" customFormat="1" ht="20.100000000000001" customHeight="1">
      <c r="A32" s="4" t="s">
        <v>161</v>
      </c>
      <c r="B32" s="3" t="s">
        <v>26</v>
      </c>
      <c r="C32" s="5" t="s">
        <v>5</v>
      </c>
      <c r="D32" s="5" t="s">
        <v>209</v>
      </c>
    </row>
    <row r="33" spans="1:4" s="6" customFormat="1" ht="29.25" customHeight="1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>
      <c r="A35" s="4" t="s">
        <v>167</v>
      </c>
      <c r="B35" s="3" t="s">
        <v>164</v>
      </c>
      <c r="C35" s="5" t="s">
        <v>5</v>
      </c>
      <c r="D35" s="5" t="s">
        <v>218</v>
      </c>
    </row>
    <row r="36" spans="1:4" s="6" customFormat="1" ht="20.100000000000001" customHeight="1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>
      <c r="A37" s="122" t="s">
        <v>30</v>
      </c>
      <c r="B37" s="122"/>
      <c r="C37" s="122"/>
      <c r="D37" s="122"/>
    </row>
    <row r="38" spans="1:4" s="6" customFormat="1" ht="20.100000000000001" customHeight="1">
      <c r="A38" s="4" t="s">
        <v>169</v>
      </c>
      <c r="B38" s="3" t="s">
        <v>31</v>
      </c>
      <c r="C38" s="13" t="s">
        <v>5</v>
      </c>
      <c r="D38" s="18" t="s">
        <v>210</v>
      </c>
    </row>
    <row r="39" spans="1:4" s="6" customFormat="1" ht="20.100000000000001" customHeight="1">
      <c r="A39" s="4" t="s">
        <v>170</v>
      </c>
      <c r="B39" s="3" t="s">
        <v>32</v>
      </c>
      <c r="C39" s="13" t="s">
        <v>5</v>
      </c>
      <c r="D39" s="18" t="s">
        <v>211</v>
      </c>
    </row>
    <row r="40" spans="1:4" s="6" customFormat="1" ht="20.100000000000001" customHeight="1">
      <c r="A40" s="4" t="s">
        <v>171</v>
      </c>
      <c r="B40" s="3" t="s">
        <v>33</v>
      </c>
      <c r="C40" s="13" t="s">
        <v>5</v>
      </c>
      <c r="D40" s="18" t="s">
        <v>211</v>
      </c>
    </row>
    <row r="41" spans="1:4" s="6" customFormat="1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4"/>
  <sheetViews>
    <sheetView workbookViewId="0">
      <selection activeCell="A5" sqref="A5:D5"/>
    </sheetView>
  </sheetViews>
  <sheetFormatPr defaultRowHeight="15.7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>
      <c r="A1" s="131" t="s">
        <v>83</v>
      </c>
      <c r="B1" s="131"/>
      <c r="C1" s="131"/>
      <c r="D1" s="131"/>
    </row>
    <row r="3" spans="1:4" ht="35.1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>
      <c r="A4" s="4" t="s">
        <v>8</v>
      </c>
      <c r="B4" s="12" t="s">
        <v>4</v>
      </c>
      <c r="C4" s="8" t="s">
        <v>5</v>
      </c>
      <c r="D4" s="50">
        <v>43555</v>
      </c>
    </row>
    <row r="5" spans="1:4" s="6" customFormat="1" ht="20.100000000000001" customHeight="1">
      <c r="A5" s="122" t="s">
        <v>41</v>
      </c>
      <c r="B5" s="122"/>
      <c r="C5" s="122"/>
      <c r="D5" s="122"/>
    </row>
    <row r="6" spans="1:4" s="6" customFormat="1" ht="20.100000000000001" customHeight="1">
      <c r="A6" s="4" t="s">
        <v>9</v>
      </c>
      <c r="B6" s="3" t="s">
        <v>42</v>
      </c>
      <c r="C6" s="5" t="s">
        <v>5</v>
      </c>
      <c r="D6" s="5" t="s">
        <v>219</v>
      </c>
    </row>
    <row r="7" spans="1:4" s="6" customFormat="1" ht="20.100000000000001" customHeight="1">
      <c r="A7" s="122" t="s">
        <v>172</v>
      </c>
      <c r="B7" s="122"/>
      <c r="C7" s="122"/>
      <c r="D7" s="122"/>
    </row>
    <row r="8" spans="1:4" s="6" customFormat="1" ht="19.5" customHeight="1">
      <c r="A8" s="4" t="s">
        <v>10</v>
      </c>
      <c r="B8" s="3" t="s">
        <v>173</v>
      </c>
      <c r="C8" s="5" t="s">
        <v>5</v>
      </c>
      <c r="D8" s="5" t="s">
        <v>212</v>
      </c>
    </row>
    <row r="9" spans="1:4" s="6" customFormat="1" ht="20.100000000000001" customHeight="1">
      <c r="A9" s="4" t="s">
        <v>11</v>
      </c>
      <c r="B9" s="3" t="s">
        <v>28</v>
      </c>
      <c r="C9" s="5" t="s">
        <v>5</v>
      </c>
      <c r="D9" s="8" t="s">
        <v>220</v>
      </c>
    </row>
    <row r="10" spans="1:4" s="6" customFormat="1" ht="20.100000000000001" customHeight="1">
      <c r="A10" s="122" t="s">
        <v>84</v>
      </c>
      <c r="B10" s="122"/>
      <c r="C10" s="122"/>
      <c r="D10" s="122"/>
    </row>
    <row r="11" spans="1:4" s="6" customFormat="1" ht="20.100000000000001" customHeight="1">
      <c r="A11" s="4" t="s">
        <v>135</v>
      </c>
      <c r="B11" s="3" t="s">
        <v>43</v>
      </c>
      <c r="C11" s="5" t="s">
        <v>5</v>
      </c>
      <c r="D11" s="5" t="s">
        <v>216</v>
      </c>
    </row>
    <row r="12" spans="1:4" s="6" customFormat="1" ht="20.100000000000001" customHeight="1">
      <c r="A12" s="125" t="s">
        <v>44</v>
      </c>
      <c r="B12" s="125"/>
      <c r="C12" s="125"/>
      <c r="D12" s="125"/>
    </row>
    <row r="13" spans="1:4" s="6" customFormat="1" ht="20.25" customHeight="1">
      <c r="A13" s="4" t="s">
        <v>136</v>
      </c>
      <c r="B13" s="3" t="s">
        <v>45</v>
      </c>
      <c r="C13" s="5" t="s">
        <v>5</v>
      </c>
      <c r="D13" s="5" t="s">
        <v>221</v>
      </c>
    </row>
    <row r="14" spans="1:4" s="6" customFormat="1" ht="20.100000000000001" customHeight="1">
      <c r="A14" s="4" t="s">
        <v>137</v>
      </c>
      <c r="B14" s="3" t="s">
        <v>46</v>
      </c>
      <c r="C14" s="5" t="s">
        <v>5</v>
      </c>
      <c r="D14" s="8" t="s">
        <v>217</v>
      </c>
    </row>
    <row r="15" spans="1:4" s="6" customFormat="1" ht="20.100000000000001" customHeight="1">
      <c r="A15" s="125" t="s">
        <v>47</v>
      </c>
      <c r="B15" s="125"/>
      <c r="C15" s="125"/>
      <c r="D15" s="125"/>
    </row>
    <row r="16" spans="1:4" s="6" customFormat="1" ht="20.100000000000001" customHeight="1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>
      <c r="A17" s="122" t="s">
        <v>49</v>
      </c>
      <c r="B17" s="122"/>
      <c r="C17" s="122"/>
      <c r="D17" s="122"/>
    </row>
    <row r="18" spans="1:4" s="6" customFormat="1" ht="20.100000000000001" customHeight="1">
      <c r="A18" s="4" t="s">
        <v>143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>
      <c r="A20" s="129" t="s">
        <v>85</v>
      </c>
      <c r="B20" s="129"/>
      <c r="C20" s="129"/>
      <c r="D20" s="129"/>
    </row>
    <row r="21" spans="1:4" s="6" customFormat="1" ht="20.100000000000001" customHeight="1">
      <c r="A21" s="126" t="s">
        <v>145</v>
      </c>
      <c r="B21" s="51" t="s">
        <v>52</v>
      </c>
      <c r="C21" s="22" t="s">
        <v>5</v>
      </c>
      <c r="D21" s="23">
        <v>1</v>
      </c>
    </row>
    <row r="22" spans="1:4" s="6" customFormat="1" ht="20.100000000000001" customHeight="1">
      <c r="A22" s="127"/>
      <c r="B22" s="3" t="s">
        <v>53</v>
      </c>
      <c r="C22" s="5" t="s">
        <v>5</v>
      </c>
      <c r="D22" s="46" t="s">
        <v>270</v>
      </c>
    </row>
    <row r="23" spans="1:4" s="6" customFormat="1" ht="20.100000000000001" customHeight="1" thickBot="1">
      <c r="A23" s="128"/>
      <c r="B23" s="40" t="s">
        <v>54</v>
      </c>
      <c r="C23" s="26" t="s">
        <v>5</v>
      </c>
      <c r="D23" s="27">
        <v>1990</v>
      </c>
    </row>
    <row r="24" spans="1:4" s="6" customFormat="1" ht="20.100000000000001" customHeight="1" thickBot="1">
      <c r="A24" s="130" t="s">
        <v>55</v>
      </c>
      <c r="B24" s="130"/>
      <c r="C24" s="130"/>
      <c r="D24" s="130"/>
    </row>
    <row r="25" spans="1:4" s="6" customFormat="1" ht="20.100000000000001" customHeight="1">
      <c r="A25" s="126">
        <v>12</v>
      </c>
      <c r="B25" s="51" t="s">
        <v>56</v>
      </c>
      <c r="C25" s="22" t="s">
        <v>5</v>
      </c>
      <c r="D25" s="23" t="s">
        <v>273</v>
      </c>
    </row>
    <row r="26" spans="1:4" s="6" customFormat="1" ht="20.100000000000001" customHeight="1">
      <c r="A26" s="127"/>
      <c r="B26" s="7" t="s">
        <v>57</v>
      </c>
      <c r="C26" s="5" t="s">
        <v>5</v>
      </c>
      <c r="D26" s="24" t="s">
        <v>274</v>
      </c>
    </row>
    <row r="27" spans="1:4" s="6" customFormat="1" ht="36.75" customHeight="1">
      <c r="A27" s="127"/>
      <c r="B27" s="3" t="s">
        <v>58</v>
      </c>
      <c r="C27" s="5" t="s">
        <v>5</v>
      </c>
      <c r="D27" s="46" t="s">
        <v>275</v>
      </c>
    </row>
    <row r="28" spans="1:4" s="6" customFormat="1" ht="20.100000000000001" customHeight="1">
      <c r="A28" s="127"/>
      <c r="B28" s="3" t="s">
        <v>59</v>
      </c>
      <c r="C28" s="5" t="s">
        <v>5</v>
      </c>
      <c r="D28" s="46" t="s">
        <v>276</v>
      </c>
    </row>
    <row r="29" spans="1:4" s="6" customFormat="1" ht="20.100000000000001" customHeight="1">
      <c r="A29" s="127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>
      <c r="A30" s="128"/>
      <c r="B30" s="54" t="s">
        <v>61</v>
      </c>
      <c r="C30" s="26" t="s">
        <v>5</v>
      </c>
      <c r="D30" s="32">
        <v>42925</v>
      </c>
    </row>
    <row r="31" spans="1:4" ht="15.75" customHeight="1">
      <c r="A31" s="126">
        <v>13</v>
      </c>
      <c r="B31" s="51" t="s">
        <v>56</v>
      </c>
      <c r="C31" s="22" t="s">
        <v>5</v>
      </c>
      <c r="D31" s="23" t="s">
        <v>244</v>
      </c>
    </row>
    <row r="32" spans="1:4">
      <c r="A32" s="127"/>
      <c r="B32" s="7" t="s">
        <v>57</v>
      </c>
      <c r="C32" s="5" t="s">
        <v>5</v>
      </c>
      <c r="D32" s="24" t="s">
        <v>274</v>
      </c>
    </row>
    <row r="33" spans="1:4" ht="31.5">
      <c r="A33" s="127"/>
      <c r="B33" s="3" t="s">
        <v>58</v>
      </c>
      <c r="C33" s="5" t="s">
        <v>5</v>
      </c>
      <c r="D33" s="46" t="s">
        <v>277</v>
      </c>
    </row>
    <row r="34" spans="1:4" ht="15.75" customHeight="1">
      <c r="A34" s="127"/>
      <c r="B34" s="3" t="s">
        <v>59</v>
      </c>
      <c r="C34" s="5" t="s">
        <v>5</v>
      </c>
      <c r="D34" s="46" t="s">
        <v>239</v>
      </c>
    </row>
    <row r="35" spans="1:4">
      <c r="A35" s="127"/>
      <c r="B35" s="3" t="s">
        <v>60</v>
      </c>
      <c r="C35" s="5" t="s">
        <v>5</v>
      </c>
      <c r="D35" s="38">
        <v>41956</v>
      </c>
    </row>
    <row r="36" spans="1:4" ht="15.75" customHeight="1" thickBot="1">
      <c r="A36" s="128"/>
      <c r="B36" s="54" t="s">
        <v>61</v>
      </c>
      <c r="C36" s="26" t="s">
        <v>5</v>
      </c>
      <c r="D36" s="32">
        <v>44148</v>
      </c>
    </row>
    <row r="37" spans="1:4">
      <c r="A37" s="126">
        <v>14</v>
      </c>
      <c r="B37" s="51" t="s">
        <v>56</v>
      </c>
      <c r="C37" s="22" t="s">
        <v>5</v>
      </c>
      <c r="D37" s="23" t="s">
        <v>255</v>
      </c>
    </row>
    <row r="38" spans="1:4" ht="15.75" customHeight="1">
      <c r="A38" s="127"/>
      <c r="B38" s="7" t="s">
        <v>57</v>
      </c>
      <c r="C38" s="5" t="s">
        <v>5</v>
      </c>
      <c r="D38" s="24" t="s">
        <v>274</v>
      </c>
    </row>
    <row r="39" spans="1:4" ht="31.5">
      <c r="A39" s="127"/>
      <c r="B39" s="3" t="s">
        <v>58</v>
      </c>
      <c r="C39" s="5" t="s">
        <v>5</v>
      </c>
      <c r="D39" s="46" t="s">
        <v>277</v>
      </c>
    </row>
    <row r="40" spans="1:4" ht="15.75" customHeight="1">
      <c r="A40" s="127"/>
      <c r="B40" s="3" t="s">
        <v>59</v>
      </c>
      <c r="C40" s="5" t="s">
        <v>5</v>
      </c>
      <c r="D40" s="46" t="s">
        <v>278</v>
      </c>
    </row>
    <row r="41" spans="1:4">
      <c r="A41" s="127"/>
      <c r="B41" s="3" t="s">
        <v>60</v>
      </c>
      <c r="C41" s="5" t="s">
        <v>5</v>
      </c>
      <c r="D41" s="38"/>
    </row>
    <row r="42" spans="1:4" ht="15.75" customHeight="1" thickBot="1">
      <c r="A42" s="128"/>
      <c r="B42" s="54" t="s">
        <v>61</v>
      </c>
      <c r="C42" s="26" t="s">
        <v>5</v>
      </c>
      <c r="D42" s="32"/>
    </row>
    <row r="43" spans="1:4" ht="15.75" customHeight="1">
      <c r="A43" s="125" t="s">
        <v>62</v>
      </c>
      <c r="B43" s="125"/>
      <c r="C43" s="125"/>
      <c r="D43" s="125"/>
    </row>
    <row r="44" spans="1:4">
      <c r="A44" s="4">
        <v>15</v>
      </c>
      <c r="B44" s="7" t="s">
        <v>63</v>
      </c>
      <c r="C44" s="5" t="s">
        <v>5</v>
      </c>
      <c r="D44" s="5" t="s">
        <v>215</v>
      </c>
    </row>
    <row r="45" spans="1:4" ht="15.75" customHeight="1">
      <c r="A45" s="4">
        <v>16</v>
      </c>
      <c r="B45" s="7" t="s">
        <v>64</v>
      </c>
      <c r="C45" s="8" t="s">
        <v>6</v>
      </c>
      <c r="D45" s="5">
        <v>1</v>
      </c>
    </row>
    <row r="46" spans="1:4">
      <c r="A46" s="125" t="s">
        <v>65</v>
      </c>
      <c r="B46" s="125"/>
      <c r="C46" s="125"/>
      <c r="D46" s="125"/>
    </row>
    <row r="47" spans="1:4" ht="15.75" customHeight="1">
      <c r="A47" s="4">
        <v>17</v>
      </c>
      <c r="B47" s="3" t="s">
        <v>66</v>
      </c>
      <c r="C47" s="5" t="s">
        <v>5</v>
      </c>
      <c r="D47" s="5" t="s">
        <v>215</v>
      </c>
    </row>
    <row r="48" spans="1:4">
      <c r="A48" s="125" t="s">
        <v>67</v>
      </c>
      <c r="B48" s="125"/>
      <c r="C48" s="125"/>
      <c r="D48" s="125"/>
    </row>
    <row r="49" spans="1:4" ht="15.75" customHeight="1">
      <c r="A49" s="4">
        <v>18</v>
      </c>
      <c r="B49" s="7" t="s">
        <v>68</v>
      </c>
      <c r="C49" s="5" t="s">
        <v>5</v>
      </c>
      <c r="D49" s="8" t="s">
        <v>223</v>
      </c>
    </row>
    <row r="50" spans="1:4">
      <c r="A50" s="125" t="s">
        <v>69</v>
      </c>
      <c r="B50" s="125"/>
      <c r="C50" s="125"/>
      <c r="D50" s="125"/>
    </row>
    <row r="51" spans="1:4" ht="15.75" customHeight="1">
      <c r="A51" s="4">
        <v>19</v>
      </c>
      <c r="B51" s="7" t="s">
        <v>70</v>
      </c>
      <c r="C51" s="5" t="s">
        <v>5</v>
      </c>
      <c r="D51" s="8" t="s">
        <v>214</v>
      </c>
    </row>
    <row r="52" spans="1:4">
      <c r="A52" s="122" t="s">
        <v>71</v>
      </c>
      <c r="B52" s="122"/>
      <c r="C52" s="122"/>
      <c r="D52" s="122"/>
    </row>
    <row r="53" spans="1:4">
      <c r="A53" s="4">
        <v>21</v>
      </c>
      <c r="B53" s="7" t="s">
        <v>72</v>
      </c>
      <c r="C53" s="5" t="s">
        <v>5</v>
      </c>
      <c r="D53" s="8" t="s">
        <v>214</v>
      </c>
    </row>
    <row r="54" spans="1:4" ht="15.75" customHeight="1">
      <c r="A54" s="4">
        <v>22</v>
      </c>
      <c r="B54" s="7" t="s">
        <v>73</v>
      </c>
      <c r="C54" s="5" t="s">
        <v>29</v>
      </c>
      <c r="D54" s="5"/>
    </row>
    <row r="55" spans="1:4">
      <c r="A55" s="125" t="s">
        <v>74</v>
      </c>
      <c r="B55" s="125"/>
      <c r="C55" s="125"/>
      <c r="D55" s="125"/>
    </row>
    <row r="56" spans="1:4" ht="15.75" customHeight="1">
      <c r="A56" s="4">
        <v>23</v>
      </c>
      <c r="B56" s="7" t="s">
        <v>75</v>
      </c>
      <c r="C56" s="5" t="s">
        <v>5</v>
      </c>
      <c r="D56" s="5" t="s">
        <v>213</v>
      </c>
    </row>
    <row r="57" spans="1:4">
      <c r="A57" s="125" t="s">
        <v>76</v>
      </c>
      <c r="B57" s="125"/>
      <c r="C57" s="125"/>
      <c r="D57" s="125"/>
    </row>
    <row r="58" spans="1:4" ht="15.75" customHeight="1">
      <c r="A58" s="4">
        <v>24</v>
      </c>
      <c r="B58" s="3" t="s">
        <v>77</v>
      </c>
      <c r="C58" s="5" t="s">
        <v>5</v>
      </c>
      <c r="D58" s="19" t="s">
        <v>224</v>
      </c>
    </row>
    <row r="59" spans="1:4">
      <c r="A59" s="125" t="s">
        <v>78</v>
      </c>
      <c r="B59" s="125"/>
      <c r="C59" s="125"/>
      <c r="D59" s="125"/>
    </row>
    <row r="60" spans="1:4" ht="15.75" customHeight="1">
      <c r="A60" s="4">
        <v>25</v>
      </c>
      <c r="B60" s="3" t="s">
        <v>79</v>
      </c>
      <c r="C60" s="5" t="s">
        <v>5</v>
      </c>
      <c r="D60" s="5" t="s">
        <v>213</v>
      </c>
    </row>
    <row r="61" spans="1:4">
      <c r="A61" s="125" t="s">
        <v>80</v>
      </c>
      <c r="B61" s="125"/>
      <c r="C61" s="125"/>
      <c r="D61" s="125"/>
    </row>
    <row r="62" spans="1:4" ht="15.75" customHeight="1">
      <c r="A62" s="4">
        <v>26</v>
      </c>
      <c r="B62" s="3" t="s">
        <v>81</v>
      </c>
      <c r="C62" s="5" t="s">
        <v>5</v>
      </c>
      <c r="D62" s="8" t="s">
        <v>225</v>
      </c>
    </row>
    <row r="63" spans="1:4">
      <c r="A63" s="122" t="s">
        <v>86</v>
      </c>
      <c r="B63" s="122"/>
      <c r="C63" s="122"/>
      <c r="D63" s="122"/>
    </row>
    <row r="64" spans="1:4">
      <c r="A64" s="4">
        <v>27</v>
      </c>
      <c r="B64" s="3" t="s">
        <v>82</v>
      </c>
      <c r="C64" s="5" t="s">
        <v>5</v>
      </c>
      <c r="D64" s="5" t="s">
        <v>213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4"/>
  <sheetViews>
    <sheetView topLeftCell="A79" zoomScaleNormal="100" workbookViewId="0">
      <selection activeCell="D99" sqref="D99"/>
    </sheetView>
  </sheetViews>
  <sheetFormatPr defaultRowHeight="15.7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>
      <c r="A1" s="123" t="s">
        <v>90</v>
      </c>
      <c r="B1" s="123"/>
      <c r="C1" s="123"/>
      <c r="D1" s="123"/>
    </row>
    <row r="2" spans="1:4" ht="16.5" thickBot="1"/>
    <row r="3" spans="1:4" ht="35.1" customHeight="1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>
      <c r="A5" s="126">
        <v>1</v>
      </c>
      <c r="B5" s="21" t="s">
        <v>87</v>
      </c>
      <c r="C5" s="22" t="s">
        <v>5</v>
      </c>
      <c r="D5" s="23" t="s">
        <v>226</v>
      </c>
    </row>
    <row r="6" spans="1:4" s="6" customFormat="1" ht="20.100000000000001" customHeight="1">
      <c r="A6" s="127"/>
      <c r="B6" s="7" t="s">
        <v>59</v>
      </c>
      <c r="C6" s="5" t="s">
        <v>5</v>
      </c>
      <c r="D6" s="24" t="s">
        <v>227</v>
      </c>
    </row>
    <row r="7" spans="1:4" s="6" customFormat="1" ht="36.75" customHeight="1">
      <c r="A7" s="127"/>
      <c r="B7" s="7" t="s">
        <v>88</v>
      </c>
      <c r="C7" s="5" t="s">
        <v>13</v>
      </c>
      <c r="D7" s="49" t="s">
        <v>269</v>
      </c>
    </row>
    <row r="8" spans="1:4" s="6" customFormat="1" ht="32.25" customHeight="1">
      <c r="A8" s="127"/>
      <c r="B8" s="3" t="s">
        <v>174</v>
      </c>
      <c r="C8" s="5" t="s">
        <v>5</v>
      </c>
      <c r="D8" s="24"/>
    </row>
    <row r="9" spans="1:4" s="6" customFormat="1" ht="34.5" customHeight="1">
      <c r="A9" s="127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>
      <c r="A10" s="127"/>
      <c r="B10" s="3" t="s">
        <v>176</v>
      </c>
      <c r="C10" s="5" t="s">
        <v>5</v>
      </c>
      <c r="D10" s="24" t="s">
        <v>242</v>
      </c>
    </row>
    <row r="11" spans="1:4" s="6" customFormat="1" ht="20.100000000000001" customHeight="1" thickBot="1">
      <c r="A11" s="128"/>
      <c r="B11" s="47" t="s">
        <v>89</v>
      </c>
      <c r="C11" s="26" t="s">
        <v>5</v>
      </c>
      <c r="D11" s="27" t="s">
        <v>262</v>
      </c>
    </row>
    <row r="12" spans="1:4" s="6" customFormat="1" ht="47.25">
      <c r="A12" s="126">
        <v>2</v>
      </c>
      <c r="B12" s="21" t="s">
        <v>87</v>
      </c>
      <c r="C12" s="22" t="s">
        <v>5</v>
      </c>
      <c r="D12" s="23" t="s">
        <v>228</v>
      </c>
    </row>
    <row r="13" spans="1:4" s="6" customFormat="1">
      <c r="A13" s="127"/>
      <c r="B13" s="7" t="s">
        <v>59</v>
      </c>
      <c r="C13" s="5" t="s">
        <v>5</v>
      </c>
      <c r="D13" s="24" t="s">
        <v>227</v>
      </c>
    </row>
    <row r="14" spans="1:4" s="6" customFormat="1" ht="30">
      <c r="A14" s="127"/>
      <c r="B14" s="7" t="s">
        <v>88</v>
      </c>
      <c r="C14" s="5" t="s">
        <v>13</v>
      </c>
      <c r="D14" s="49" t="s">
        <v>269</v>
      </c>
    </row>
    <row r="15" spans="1:4" ht="31.5">
      <c r="A15" s="127"/>
      <c r="B15" s="3" t="s">
        <v>174</v>
      </c>
      <c r="C15" s="5" t="s">
        <v>5</v>
      </c>
      <c r="D15" s="24"/>
    </row>
    <row r="16" spans="1:4" ht="31.5">
      <c r="A16" s="127"/>
      <c r="B16" s="3" t="s">
        <v>175</v>
      </c>
      <c r="C16" s="5" t="s">
        <v>5</v>
      </c>
      <c r="D16" s="24" t="s">
        <v>17</v>
      </c>
    </row>
    <row r="17" spans="1:4">
      <c r="A17" s="127"/>
      <c r="B17" s="3" t="s">
        <v>176</v>
      </c>
      <c r="C17" s="5" t="s">
        <v>5</v>
      </c>
      <c r="D17" s="24" t="s">
        <v>242</v>
      </c>
    </row>
    <row r="18" spans="1:4" ht="16.5" thickBot="1">
      <c r="A18" s="128"/>
      <c r="B18" s="47" t="s">
        <v>89</v>
      </c>
      <c r="C18" s="26" t="s">
        <v>5</v>
      </c>
      <c r="D18" s="27" t="s">
        <v>262</v>
      </c>
    </row>
    <row r="19" spans="1:4">
      <c r="A19" s="126">
        <v>3</v>
      </c>
      <c r="B19" s="21" t="s">
        <v>87</v>
      </c>
      <c r="C19" s="22" t="s">
        <v>5</v>
      </c>
      <c r="D19" s="23" t="s">
        <v>229</v>
      </c>
    </row>
    <row r="20" spans="1:4">
      <c r="A20" s="127"/>
      <c r="B20" s="7" t="s">
        <v>59</v>
      </c>
      <c r="C20" s="5" t="s">
        <v>5</v>
      </c>
      <c r="D20" s="24" t="s">
        <v>237</v>
      </c>
    </row>
    <row r="21" spans="1:4" ht="30">
      <c r="A21" s="127"/>
      <c r="B21" s="7" t="s">
        <v>88</v>
      </c>
      <c r="C21" s="5" t="s">
        <v>13</v>
      </c>
      <c r="D21" s="49" t="s">
        <v>269</v>
      </c>
    </row>
    <row r="22" spans="1:4" ht="31.5">
      <c r="A22" s="127"/>
      <c r="B22" s="3" t="s">
        <v>174</v>
      </c>
      <c r="C22" s="5" t="s">
        <v>5</v>
      </c>
      <c r="D22" s="24"/>
    </row>
    <row r="23" spans="1:4" ht="31.5">
      <c r="A23" s="127"/>
      <c r="B23" s="3" t="s">
        <v>175</v>
      </c>
      <c r="C23" s="5" t="s">
        <v>5</v>
      </c>
      <c r="D23" s="24" t="s">
        <v>17</v>
      </c>
    </row>
    <row r="24" spans="1:4">
      <c r="A24" s="127"/>
      <c r="B24" s="3" t="s">
        <v>176</v>
      </c>
      <c r="C24" s="5" t="s">
        <v>5</v>
      </c>
      <c r="D24" s="24" t="s">
        <v>242</v>
      </c>
    </row>
    <row r="25" spans="1:4" ht="16.5" thickBot="1">
      <c r="A25" s="128"/>
      <c r="B25" s="47" t="s">
        <v>89</v>
      </c>
      <c r="C25" s="26" t="s">
        <v>5</v>
      </c>
      <c r="D25" s="27" t="s">
        <v>262</v>
      </c>
    </row>
    <row r="26" spans="1:4" ht="31.5">
      <c r="A26" s="126">
        <v>4</v>
      </c>
      <c r="B26" s="21" t="s">
        <v>87</v>
      </c>
      <c r="C26" s="22" t="s">
        <v>5</v>
      </c>
      <c r="D26" s="23" t="s">
        <v>230</v>
      </c>
    </row>
    <row r="27" spans="1:4">
      <c r="A27" s="127"/>
      <c r="B27" s="7" t="s">
        <v>59</v>
      </c>
      <c r="C27" s="5" t="s">
        <v>5</v>
      </c>
      <c r="D27" s="24" t="s">
        <v>237</v>
      </c>
    </row>
    <row r="28" spans="1:4" ht="30">
      <c r="A28" s="127"/>
      <c r="B28" s="7" t="s">
        <v>88</v>
      </c>
      <c r="C28" s="5" t="s">
        <v>13</v>
      </c>
      <c r="D28" s="49" t="s">
        <v>269</v>
      </c>
    </row>
    <row r="29" spans="1:4" ht="31.5">
      <c r="A29" s="127"/>
      <c r="B29" s="3" t="s">
        <v>174</v>
      </c>
      <c r="C29" s="5" t="s">
        <v>5</v>
      </c>
      <c r="D29" s="24"/>
    </row>
    <row r="30" spans="1:4" ht="31.5">
      <c r="A30" s="127"/>
      <c r="B30" s="3" t="s">
        <v>175</v>
      </c>
      <c r="C30" s="5" t="s">
        <v>5</v>
      </c>
      <c r="D30" s="24" t="s">
        <v>17</v>
      </c>
    </row>
    <row r="31" spans="1:4">
      <c r="A31" s="127"/>
      <c r="B31" s="3" t="s">
        <v>176</v>
      </c>
      <c r="C31" s="5" t="s">
        <v>5</v>
      </c>
      <c r="D31" s="24" t="s">
        <v>259</v>
      </c>
    </row>
    <row r="32" spans="1:4" ht="16.5" thickBot="1">
      <c r="A32" s="128"/>
      <c r="B32" s="47" t="s">
        <v>89</v>
      </c>
      <c r="C32" s="26" t="s">
        <v>5</v>
      </c>
      <c r="D32" s="27" t="s">
        <v>262</v>
      </c>
    </row>
    <row r="33" spans="1:4" ht="31.5">
      <c r="A33" s="126">
        <v>5</v>
      </c>
      <c r="B33" s="21" t="s">
        <v>87</v>
      </c>
      <c r="C33" s="22" t="s">
        <v>5</v>
      </c>
      <c r="D33" s="23" t="s">
        <v>231</v>
      </c>
    </row>
    <row r="34" spans="1:4">
      <c r="A34" s="127"/>
      <c r="B34" s="7" t="s">
        <v>59</v>
      </c>
      <c r="C34" s="5" t="s">
        <v>5</v>
      </c>
      <c r="D34" s="24"/>
    </row>
    <row r="35" spans="1:4" ht="30">
      <c r="A35" s="127"/>
      <c r="B35" s="7" t="s">
        <v>88</v>
      </c>
      <c r="C35" s="5" t="s">
        <v>13</v>
      </c>
      <c r="D35" s="49" t="s">
        <v>269</v>
      </c>
    </row>
    <row r="36" spans="1:4" ht="31.5">
      <c r="A36" s="127"/>
      <c r="B36" s="3" t="s">
        <v>174</v>
      </c>
      <c r="C36" s="5" t="s">
        <v>5</v>
      </c>
      <c r="D36" s="24"/>
    </row>
    <row r="37" spans="1:4" ht="31.5">
      <c r="A37" s="127"/>
      <c r="B37" s="3" t="s">
        <v>175</v>
      </c>
      <c r="C37" s="5" t="s">
        <v>5</v>
      </c>
      <c r="D37" s="24" t="s">
        <v>17</v>
      </c>
    </row>
    <row r="38" spans="1:4">
      <c r="A38" s="127"/>
      <c r="B38" s="3" t="s">
        <v>176</v>
      </c>
      <c r="C38" s="5" t="s">
        <v>5</v>
      </c>
      <c r="D38" s="24" t="s">
        <v>242</v>
      </c>
    </row>
    <row r="39" spans="1:4" ht="16.5" thickBot="1">
      <c r="A39" s="128"/>
      <c r="B39" s="47" t="s">
        <v>89</v>
      </c>
      <c r="C39" s="26" t="s">
        <v>5</v>
      </c>
      <c r="D39" s="27" t="s">
        <v>262</v>
      </c>
    </row>
    <row r="40" spans="1:4" ht="47.25">
      <c r="A40" s="126">
        <v>6</v>
      </c>
      <c r="B40" s="21" t="s">
        <v>87</v>
      </c>
      <c r="C40" s="22" t="s">
        <v>5</v>
      </c>
      <c r="D40" s="23" t="s">
        <v>232</v>
      </c>
    </row>
    <row r="41" spans="1:4">
      <c r="A41" s="127"/>
      <c r="B41" s="7" t="s">
        <v>59</v>
      </c>
      <c r="C41" s="5" t="s">
        <v>5</v>
      </c>
      <c r="D41" s="24" t="s">
        <v>238</v>
      </c>
    </row>
    <row r="42" spans="1:4" ht="30">
      <c r="A42" s="127"/>
      <c r="B42" s="7" t="s">
        <v>88</v>
      </c>
      <c r="C42" s="5" t="s">
        <v>13</v>
      </c>
      <c r="D42" s="49" t="s">
        <v>269</v>
      </c>
    </row>
    <row r="43" spans="1:4" ht="31.5">
      <c r="A43" s="127"/>
      <c r="B43" s="3" t="s">
        <v>174</v>
      </c>
      <c r="C43" s="5" t="s">
        <v>5</v>
      </c>
      <c r="D43" s="24"/>
    </row>
    <row r="44" spans="1:4" ht="31.5">
      <c r="A44" s="127"/>
      <c r="B44" s="3" t="s">
        <v>175</v>
      </c>
      <c r="C44" s="5" t="s">
        <v>5</v>
      </c>
      <c r="D44" s="24" t="s">
        <v>17</v>
      </c>
    </row>
    <row r="45" spans="1:4">
      <c r="A45" s="127"/>
      <c r="B45" s="3" t="s">
        <v>176</v>
      </c>
      <c r="C45" s="5" t="s">
        <v>5</v>
      </c>
      <c r="D45" s="24" t="s">
        <v>242</v>
      </c>
    </row>
    <row r="46" spans="1:4" ht="16.5" thickBot="1">
      <c r="A46" s="128"/>
      <c r="B46" s="47" t="s">
        <v>89</v>
      </c>
      <c r="C46" s="26" t="s">
        <v>5</v>
      </c>
      <c r="D46" s="27" t="s">
        <v>262</v>
      </c>
    </row>
    <row r="47" spans="1:4">
      <c r="A47" s="126">
        <v>7</v>
      </c>
      <c r="B47" s="21" t="s">
        <v>87</v>
      </c>
      <c r="C47" s="22" t="s">
        <v>5</v>
      </c>
      <c r="D47" s="23" t="s">
        <v>233</v>
      </c>
    </row>
    <row r="48" spans="1:4">
      <c r="A48" s="127"/>
      <c r="B48" s="7" t="s">
        <v>59</v>
      </c>
      <c r="C48" s="5" t="s">
        <v>5</v>
      </c>
      <c r="D48" s="24" t="s">
        <v>239</v>
      </c>
    </row>
    <row r="49" spans="1:4" ht="30">
      <c r="A49" s="127"/>
      <c r="B49" s="7" t="s">
        <v>88</v>
      </c>
      <c r="C49" s="5" t="s">
        <v>13</v>
      </c>
      <c r="D49" s="49" t="s">
        <v>269</v>
      </c>
    </row>
    <row r="50" spans="1:4" ht="31.5">
      <c r="A50" s="127"/>
      <c r="B50" s="3" t="s">
        <v>174</v>
      </c>
      <c r="C50" s="5" t="s">
        <v>5</v>
      </c>
      <c r="D50" s="24"/>
    </row>
    <row r="51" spans="1:4" ht="31.5">
      <c r="A51" s="127"/>
      <c r="B51" s="3" t="s">
        <v>175</v>
      </c>
      <c r="C51" s="5" t="s">
        <v>5</v>
      </c>
      <c r="D51" s="24" t="s">
        <v>17</v>
      </c>
    </row>
    <row r="52" spans="1:4">
      <c r="A52" s="127"/>
      <c r="B52" s="3" t="s">
        <v>176</v>
      </c>
      <c r="C52" s="5" t="s">
        <v>5</v>
      </c>
      <c r="D52" s="24" t="s">
        <v>242</v>
      </c>
    </row>
    <row r="53" spans="1:4" ht="16.5" thickBot="1">
      <c r="A53" s="128"/>
      <c r="B53" s="47" t="s">
        <v>89</v>
      </c>
      <c r="C53" s="26" t="s">
        <v>5</v>
      </c>
      <c r="D53" s="27" t="s">
        <v>262</v>
      </c>
    </row>
    <row r="54" spans="1:4">
      <c r="A54" s="126">
        <v>8</v>
      </c>
      <c r="B54" s="21" t="s">
        <v>87</v>
      </c>
      <c r="C54" s="22" t="s">
        <v>5</v>
      </c>
      <c r="D54" s="23" t="s">
        <v>234</v>
      </c>
    </row>
    <row r="55" spans="1:4">
      <c r="A55" s="127"/>
      <c r="B55" s="7" t="s">
        <v>59</v>
      </c>
      <c r="C55" s="5" t="s">
        <v>5</v>
      </c>
      <c r="D55" s="24" t="s">
        <v>237</v>
      </c>
    </row>
    <row r="56" spans="1:4" ht="30">
      <c r="A56" s="127"/>
      <c r="B56" s="7" t="s">
        <v>88</v>
      </c>
      <c r="C56" s="5" t="s">
        <v>13</v>
      </c>
      <c r="D56" s="49" t="s">
        <v>269</v>
      </c>
    </row>
    <row r="57" spans="1:4" ht="31.5">
      <c r="A57" s="127"/>
      <c r="B57" s="3" t="s">
        <v>174</v>
      </c>
      <c r="C57" s="5" t="s">
        <v>5</v>
      </c>
      <c r="D57" s="24"/>
    </row>
    <row r="58" spans="1:4" ht="31.5">
      <c r="A58" s="127"/>
      <c r="B58" s="3" t="s">
        <v>175</v>
      </c>
      <c r="C58" s="5" t="s">
        <v>5</v>
      </c>
      <c r="D58" s="24" t="s">
        <v>17</v>
      </c>
    </row>
    <row r="59" spans="1:4">
      <c r="A59" s="127"/>
      <c r="B59" s="3" t="s">
        <v>176</v>
      </c>
      <c r="C59" s="5" t="s">
        <v>5</v>
      </c>
      <c r="D59" s="24" t="s">
        <v>243</v>
      </c>
    </row>
    <row r="60" spans="1:4" ht="16.5" thickBot="1">
      <c r="A60" s="128"/>
      <c r="B60" s="47" t="s">
        <v>89</v>
      </c>
      <c r="C60" s="26" t="s">
        <v>5</v>
      </c>
      <c r="D60" s="27" t="s">
        <v>262</v>
      </c>
    </row>
    <row r="61" spans="1:4">
      <c r="A61" s="126">
        <v>9</v>
      </c>
      <c r="B61" s="21" t="s">
        <v>87</v>
      </c>
      <c r="C61" s="22" t="s">
        <v>5</v>
      </c>
      <c r="D61" s="23" t="s">
        <v>235</v>
      </c>
    </row>
    <row r="62" spans="1:4">
      <c r="A62" s="127"/>
      <c r="B62" s="7" t="s">
        <v>59</v>
      </c>
      <c r="C62" s="5" t="s">
        <v>5</v>
      </c>
      <c r="D62" s="24" t="s">
        <v>240</v>
      </c>
    </row>
    <row r="63" spans="1:4" ht="30">
      <c r="A63" s="127"/>
      <c r="B63" s="7" t="s">
        <v>88</v>
      </c>
      <c r="C63" s="5" t="s">
        <v>13</v>
      </c>
      <c r="D63" s="49" t="s">
        <v>269</v>
      </c>
    </row>
    <row r="64" spans="1:4" ht="31.5">
      <c r="A64" s="127"/>
      <c r="B64" s="3" t="s">
        <v>174</v>
      </c>
      <c r="C64" s="5" t="s">
        <v>5</v>
      </c>
      <c r="D64" s="24"/>
    </row>
    <row r="65" spans="1:4" ht="31.5">
      <c r="A65" s="127"/>
      <c r="B65" s="3" t="s">
        <v>175</v>
      </c>
      <c r="C65" s="5" t="s">
        <v>5</v>
      </c>
      <c r="D65" s="24" t="s">
        <v>17</v>
      </c>
    </row>
    <row r="66" spans="1:4">
      <c r="A66" s="127"/>
      <c r="B66" s="3" t="s">
        <v>176</v>
      </c>
      <c r="C66" s="5" t="s">
        <v>5</v>
      </c>
      <c r="D66" s="24" t="s">
        <v>242</v>
      </c>
    </row>
    <row r="67" spans="1:4" ht="16.5" thickBot="1">
      <c r="A67" s="128"/>
      <c r="B67" s="47" t="s">
        <v>89</v>
      </c>
      <c r="C67" s="26" t="s">
        <v>5</v>
      </c>
      <c r="D67" s="27" t="s">
        <v>262</v>
      </c>
    </row>
    <row r="68" spans="1:4">
      <c r="A68" s="126">
        <v>10</v>
      </c>
      <c r="B68" s="21" t="s">
        <v>87</v>
      </c>
      <c r="C68" s="22" t="s">
        <v>5</v>
      </c>
      <c r="D68" s="23" t="s">
        <v>236</v>
      </c>
    </row>
    <row r="69" spans="1:4">
      <c r="A69" s="127"/>
      <c r="B69" s="7" t="s">
        <v>59</v>
      </c>
      <c r="C69" s="5" t="s">
        <v>5</v>
      </c>
      <c r="D69" s="24" t="s">
        <v>241</v>
      </c>
    </row>
    <row r="70" spans="1:4" ht="30">
      <c r="A70" s="127"/>
      <c r="B70" s="7" t="s">
        <v>88</v>
      </c>
      <c r="C70" s="5" t="s">
        <v>13</v>
      </c>
      <c r="D70" s="49" t="s">
        <v>269</v>
      </c>
    </row>
    <row r="71" spans="1:4" ht="31.5">
      <c r="A71" s="127"/>
      <c r="B71" s="3" t="s">
        <v>174</v>
      </c>
      <c r="C71" s="5" t="s">
        <v>5</v>
      </c>
      <c r="D71" s="24"/>
    </row>
    <row r="72" spans="1:4" ht="31.5">
      <c r="A72" s="127"/>
      <c r="B72" s="3" t="s">
        <v>175</v>
      </c>
      <c r="C72" s="5" t="s">
        <v>5</v>
      </c>
      <c r="D72" s="24" t="s">
        <v>17</v>
      </c>
    </row>
    <row r="73" spans="1:4">
      <c r="A73" s="127"/>
      <c r="B73" s="3" t="s">
        <v>176</v>
      </c>
      <c r="C73" s="5" t="s">
        <v>5</v>
      </c>
      <c r="D73" s="24" t="s">
        <v>242</v>
      </c>
    </row>
    <row r="74" spans="1:4" ht="16.5" thickBot="1">
      <c r="A74" s="128"/>
      <c r="B74" s="47" t="s">
        <v>89</v>
      </c>
      <c r="C74" s="26" t="s">
        <v>5</v>
      </c>
      <c r="D74" s="27" t="s">
        <v>262</v>
      </c>
    </row>
    <row r="75" spans="1:4" ht="17.25" customHeight="1">
      <c r="A75" s="126">
        <v>11</v>
      </c>
      <c r="B75" s="21" t="s">
        <v>87</v>
      </c>
      <c r="C75" s="22" t="s">
        <v>5</v>
      </c>
      <c r="D75" s="23" t="s">
        <v>260</v>
      </c>
    </row>
    <row r="76" spans="1:4">
      <c r="A76" s="127"/>
      <c r="B76" s="7" t="s">
        <v>59</v>
      </c>
      <c r="C76" s="5" t="s">
        <v>5</v>
      </c>
      <c r="D76" s="24"/>
    </row>
    <row r="77" spans="1:4" ht="30">
      <c r="A77" s="127"/>
      <c r="B77" s="7" t="s">
        <v>88</v>
      </c>
      <c r="C77" s="5" t="s">
        <v>13</v>
      </c>
      <c r="D77" s="49" t="s">
        <v>269</v>
      </c>
    </row>
    <row r="78" spans="1:4" ht="31.5">
      <c r="A78" s="127"/>
      <c r="B78" s="3" t="s">
        <v>174</v>
      </c>
      <c r="C78" s="5" t="s">
        <v>5</v>
      </c>
      <c r="D78" s="24"/>
    </row>
    <row r="79" spans="1:4" ht="31.5">
      <c r="A79" s="127"/>
      <c r="B79" s="3" t="s">
        <v>175</v>
      </c>
      <c r="C79" s="5" t="s">
        <v>5</v>
      </c>
      <c r="D79" s="24" t="s">
        <v>17</v>
      </c>
    </row>
    <row r="80" spans="1:4">
      <c r="A80" s="127"/>
      <c r="B80" s="3" t="s">
        <v>176</v>
      </c>
      <c r="C80" s="5" t="s">
        <v>5</v>
      </c>
      <c r="D80" s="24" t="s">
        <v>261</v>
      </c>
    </row>
    <row r="81" spans="1:4" ht="16.5" thickBot="1">
      <c r="A81" s="128"/>
      <c r="B81" s="47" t="s">
        <v>89</v>
      </c>
      <c r="C81" s="26" t="s">
        <v>5</v>
      </c>
      <c r="D81" s="27" t="s">
        <v>262</v>
      </c>
    </row>
    <row r="82" spans="1:4" ht="31.5">
      <c r="A82" s="126">
        <v>12</v>
      </c>
      <c r="B82" s="21" t="s">
        <v>87</v>
      </c>
      <c r="C82" s="22" t="s">
        <v>5</v>
      </c>
      <c r="D82" s="23" t="s">
        <v>263</v>
      </c>
    </row>
    <row r="83" spans="1:4">
      <c r="A83" s="127"/>
      <c r="B83" s="7" t="s">
        <v>59</v>
      </c>
      <c r="C83" s="5" t="s">
        <v>5</v>
      </c>
      <c r="D83" s="24" t="s">
        <v>265</v>
      </c>
    </row>
    <row r="84" spans="1:4">
      <c r="A84" s="127"/>
      <c r="B84" s="7" t="s">
        <v>88</v>
      </c>
      <c r="C84" s="5" t="s">
        <v>13</v>
      </c>
      <c r="D84" s="24">
        <v>600</v>
      </c>
    </row>
    <row r="85" spans="1:4" ht="31.5">
      <c r="A85" s="127"/>
      <c r="B85" s="3" t="s">
        <v>174</v>
      </c>
      <c r="C85" s="5" t="s">
        <v>5</v>
      </c>
      <c r="D85" s="38">
        <v>41275</v>
      </c>
    </row>
    <row r="86" spans="1:4" ht="31.5">
      <c r="A86" s="127"/>
      <c r="B86" s="3" t="s">
        <v>175</v>
      </c>
      <c r="C86" s="5" t="s">
        <v>5</v>
      </c>
      <c r="D86" s="24" t="s">
        <v>17</v>
      </c>
    </row>
    <row r="87" spans="1:4">
      <c r="A87" s="127"/>
      <c r="B87" s="3" t="s">
        <v>176</v>
      </c>
      <c r="C87" s="5" t="s">
        <v>5</v>
      </c>
      <c r="D87" s="24" t="s">
        <v>264</v>
      </c>
    </row>
    <row r="88" spans="1:4" ht="16.5" thickBot="1">
      <c r="A88" s="128"/>
      <c r="B88" s="47" t="s">
        <v>89</v>
      </c>
      <c r="C88" s="26" t="s">
        <v>5</v>
      </c>
      <c r="D88" s="27" t="s">
        <v>262</v>
      </c>
    </row>
    <row r="89" spans="1:4">
      <c r="A89" s="132">
        <v>13</v>
      </c>
      <c r="B89" s="21" t="s">
        <v>87</v>
      </c>
      <c r="C89" s="22" t="s">
        <v>5</v>
      </c>
      <c r="D89" s="23" t="s">
        <v>271</v>
      </c>
    </row>
    <row r="90" spans="1:4">
      <c r="A90" s="133"/>
      <c r="B90" s="7" t="s">
        <v>59</v>
      </c>
      <c r="C90" s="5" t="s">
        <v>5</v>
      </c>
      <c r="D90" s="24" t="s">
        <v>265</v>
      </c>
    </row>
    <row r="91" spans="1:4">
      <c r="A91" s="133"/>
      <c r="B91" s="7" t="s">
        <v>88</v>
      </c>
      <c r="C91" s="5" t="s">
        <v>13</v>
      </c>
      <c r="D91" s="24">
        <v>5300</v>
      </c>
    </row>
    <row r="92" spans="1:4" ht="31.5">
      <c r="A92" s="133"/>
      <c r="B92" s="3" t="s">
        <v>174</v>
      </c>
      <c r="C92" s="5" t="s">
        <v>5</v>
      </c>
      <c r="D92" s="38">
        <v>41275</v>
      </c>
    </row>
    <row r="93" spans="1:4" ht="31.5">
      <c r="A93" s="133"/>
      <c r="B93" s="3" t="s">
        <v>175</v>
      </c>
      <c r="C93" s="5" t="s">
        <v>5</v>
      </c>
      <c r="D93" s="24" t="s">
        <v>17</v>
      </c>
    </row>
    <row r="94" spans="1:4">
      <c r="A94" s="133"/>
      <c r="B94" s="3" t="s">
        <v>176</v>
      </c>
      <c r="C94" s="5" t="s">
        <v>5</v>
      </c>
      <c r="D94" s="24" t="s">
        <v>242</v>
      </c>
    </row>
    <row r="95" spans="1:4" ht="16.5" thickBot="1">
      <c r="A95" s="134"/>
      <c r="B95" s="47" t="s">
        <v>89</v>
      </c>
      <c r="C95" s="26" t="s">
        <v>5</v>
      </c>
      <c r="D95" s="27" t="s">
        <v>272</v>
      </c>
    </row>
    <row r="96" spans="1: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8"/>
  <sheetViews>
    <sheetView zoomScaleNormal="100" workbookViewId="0">
      <selection activeCell="B2" sqref="B2:D2"/>
    </sheetView>
  </sheetViews>
  <sheetFormatPr defaultRowHeight="15.7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>
      <c r="A1" s="123" t="s">
        <v>100</v>
      </c>
      <c r="B1" s="123"/>
      <c r="C1" s="123"/>
      <c r="D1" s="123"/>
    </row>
    <row r="2" spans="1:4" ht="26.25">
      <c r="B2" s="138" t="s">
        <v>309</v>
      </c>
      <c r="C2" s="138"/>
      <c r="D2" s="138"/>
    </row>
    <row r="3" spans="1:4" ht="35.1" customHeight="1" thickBot="1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>
      <c r="A4" s="33" t="s">
        <v>8</v>
      </c>
      <c r="B4" s="34" t="s">
        <v>4</v>
      </c>
      <c r="C4" s="22" t="s">
        <v>5</v>
      </c>
      <c r="D4" s="35">
        <v>42339</v>
      </c>
    </row>
    <row r="5" spans="1:4" s="6" customFormat="1" ht="20.100000000000001" customHeight="1">
      <c r="A5" s="36"/>
      <c r="B5" s="7" t="s">
        <v>91</v>
      </c>
      <c r="C5" s="5" t="s">
        <v>5</v>
      </c>
      <c r="D5" s="24" t="s">
        <v>244</v>
      </c>
    </row>
    <row r="6" spans="1:4" s="6" customFormat="1" ht="37.5" customHeight="1">
      <c r="A6" s="36"/>
      <c r="B6" s="7" t="s">
        <v>92</v>
      </c>
      <c r="C6" s="5" t="s">
        <v>5</v>
      </c>
      <c r="D6" s="24" t="s">
        <v>245</v>
      </c>
    </row>
    <row r="7" spans="1:4" s="6" customFormat="1" ht="20.100000000000001" customHeight="1">
      <c r="A7" s="36"/>
      <c r="B7" s="3" t="s">
        <v>59</v>
      </c>
      <c r="C7" s="5" t="s">
        <v>5</v>
      </c>
      <c r="D7" s="24" t="s">
        <v>239</v>
      </c>
    </row>
    <row r="8" spans="1:4" s="6" customFormat="1" ht="20.100000000000001" customHeight="1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>
      <c r="A9" s="36"/>
      <c r="B9" s="7" t="s">
        <v>94</v>
      </c>
      <c r="C9" s="5" t="s">
        <v>5</v>
      </c>
      <c r="D9" s="37" t="s">
        <v>246</v>
      </c>
    </row>
    <row r="10" spans="1:4" s="6" customFormat="1" ht="35.1" customHeight="1">
      <c r="A10" s="36"/>
      <c r="B10" s="3" t="s">
        <v>95</v>
      </c>
      <c r="C10" s="5" t="s">
        <v>5</v>
      </c>
      <c r="D10" s="37" t="s">
        <v>247</v>
      </c>
    </row>
    <row r="11" spans="1:4" s="6" customFormat="1" ht="157.5" customHeight="1">
      <c r="A11" s="36"/>
      <c r="B11" s="3" t="s">
        <v>96</v>
      </c>
      <c r="C11" s="5" t="s">
        <v>5</v>
      </c>
      <c r="D11" s="24" t="s">
        <v>286</v>
      </c>
    </row>
    <row r="12" spans="1:4" s="6" customFormat="1" ht="20.100000000000001" customHeight="1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>
      <c r="A13" s="36"/>
      <c r="B13" s="7" t="s">
        <v>177</v>
      </c>
      <c r="C13" s="5" t="s">
        <v>5</v>
      </c>
      <c r="D13" s="24" t="s">
        <v>248</v>
      </c>
    </row>
    <row r="14" spans="1:4" s="6" customFormat="1" ht="33" customHeight="1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>
      <c r="A15" s="135" t="s">
        <v>99</v>
      </c>
      <c r="B15" s="136"/>
      <c r="C15" s="136"/>
      <c r="D15" s="137"/>
    </row>
    <row r="16" spans="1:4" s="6" customFormat="1" ht="161.25" customHeight="1" thickBot="1">
      <c r="A16" s="39"/>
      <c r="B16" s="40" t="s">
        <v>99</v>
      </c>
      <c r="C16" s="26" t="s">
        <v>5</v>
      </c>
      <c r="D16" s="27" t="s">
        <v>287</v>
      </c>
    </row>
    <row r="17" spans="1:4">
      <c r="A17" s="33">
        <v>2</v>
      </c>
      <c r="B17" s="34" t="s">
        <v>4</v>
      </c>
      <c r="C17" s="22" t="s">
        <v>5</v>
      </c>
      <c r="D17" s="35">
        <v>42339</v>
      </c>
    </row>
    <row r="18" spans="1:4">
      <c r="A18" s="36"/>
      <c r="B18" s="7" t="s">
        <v>91</v>
      </c>
      <c r="C18" s="5" t="s">
        <v>5</v>
      </c>
      <c r="D18" s="24" t="s">
        <v>249</v>
      </c>
    </row>
    <row r="19" spans="1:4" ht="31.5">
      <c r="A19" s="36"/>
      <c r="B19" s="7" t="s">
        <v>92</v>
      </c>
      <c r="C19" s="5" t="s">
        <v>5</v>
      </c>
      <c r="D19" s="24" t="s">
        <v>245</v>
      </c>
    </row>
    <row r="20" spans="1:4">
      <c r="A20" s="36"/>
      <c r="B20" s="3" t="s">
        <v>59</v>
      </c>
      <c r="C20" s="5" t="s">
        <v>5</v>
      </c>
      <c r="D20" s="24" t="s">
        <v>239</v>
      </c>
    </row>
    <row r="21" spans="1:4">
      <c r="A21" s="36"/>
      <c r="B21" s="3" t="s">
        <v>93</v>
      </c>
      <c r="C21" s="5" t="s">
        <v>13</v>
      </c>
      <c r="D21" s="24">
        <v>77.41</v>
      </c>
    </row>
    <row r="22" spans="1:4" ht="94.5">
      <c r="A22" s="36"/>
      <c r="B22" s="7" t="s">
        <v>94</v>
      </c>
      <c r="C22" s="5" t="s">
        <v>5</v>
      </c>
      <c r="D22" s="37" t="s">
        <v>257</v>
      </c>
    </row>
    <row r="23" spans="1:4" ht="31.5">
      <c r="A23" s="36"/>
      <c r="B23" s="3" t="s">
        <v>95</v>
      </c>
      <c r="C23" s="5" t="s">
        <v>5</v>
      </c>
      <c r="D23" s="37" t="s">
        <v>251</v>
      </c>
    </row>
    <row r="24" spans="1:4" ht="63">
      <c r="A24" s="36"/>
      <c r="B24" s="3" t="s">
        <v>96</v>
      </c>
      <c r="C24" s="5" t="s">
        <v>5</v>
      </c>
      <c r="D24" s="24" t="s">
        <v>288</v>
      </c>
    </row>
    <row r="25" spans="1:4">
      <c r="A25" s="36"/>
      <c r="B25" s="7" t="s">
        <v>97</v>
      </c>
      <c r="C25" s="5" t="s">
        <v>5</v>
      </c>
      <c r="D25" s="38" t="s">
        <v>289</v>
      </c>
    </row>
    <row r="26" spans="1:4" ht="15.75" customHeight="1">
      <c r="A26" s="36"/>
      <c r="B26" s="48" t="s">
        <v>177</v>
      </c>
      <c r="C26" s="5" t="s">
        <v>5</v>
      </c>
      <c r="D26" s="24" t="s">
        <v>266</v>
      </c>
    </row>
    <row r="27" spans="1:4" ht="31.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>
      <c r="A28" s="135" t="s">
        <v>99</v>
      </c>
      <c r="B28" s="136"/>
      <c r="C28" s="136"/>
      <c r="D28" s="137"/>
    </row>
    <row r="29" spans="1:4" ht="79.5" thickBot="1">
      <c r="A29" s="39"/>
      <c r="B29" s="40" t="s">
        <v>99</v>
      </c>
      <c r="C29" s="26" t="s">
        <v>5</v>
      </c>
      <c r="D29" s="27" t="s">
        <v>287</v>
      </c>
    </row>
    <row r="30" spans="1:4">
      <c r="A30" s="33">
        <v>3</v>
      </c>
      <c r="B30" s="34" t="s">
        <v>4</v>
      </c>
      <c r="C30" s="22" t="s">
        <v>5</v>
      </c>
      <c r="D30" s="35">
        <v>42339</v>
      </c>
    </row>
    <row r="31" spans="1:4">
      <c r="A31" s="36"/>
      <c r="B31" s="7" t="s">
        <v>91</v>
      </c>
      <c r="C31" s="5" t="s">
        <v>5</v>
      </c>
      <c r="D31" s="24" t="s">
        <v>252</v>
      </c>
    </row>
    <row r="32" spans="1:4" ht="31.5">
      <c r="A32" s="36"/>
      <c r="B32" s="7" t="s">
        <v>92</v>
      </c>
      <c r="C32" s="5" t="s">
        <v>5</v>
      </c>
      <c r="D32" s="24" t="s">
        <v>245</v>
      </c>
    </row>
    <row r="33" spans="1:4">
      <c r="A33" s="36"/>
      <c r="B33" s="3" t="s">
        <v>59</v>
      </c>
      <c r="C33" s="5" t="s">
        <v>5</v>
      </c>
      <c r="D33" s="24" t="s">
        <v>253</v>
      </c>
    </row>
    <row r="34" spans="1:4">
      <c r="A34" s="36"/>
      <c r="B34" s="3" t="s">
        <v>93</v>
      </c>
      <c r="C34" s="5" t="s">
        <v>13</v>
      </c>
      <c r="D34" s="24">
        <v>114.1</v>
      </c>
    </row>
    <row r="35" spans="1:4" ht="94.5">
      <c r="A35" s="36"/>
      <c r="B35" s="7" t="s">
        <v>94</v>
      </c>
      <c r="C35" s="5" t="s">
        <v>5</v>
      </c>
      <c r="D35" s="37" t="s">
        <v>257</v>
      </c>
    </row>
    <row r="36" spans="1:4" ht="31.5">
      <c r="A36" s="36"/>
      <c r="B36" s="3" t="s">
        <v>95</v>
      </c>
      <c r="C36" s="5" t="s">
        <v>5</v>
      </c>
      <c r="D36" s="37" t="s">
        <v>251</v>
      </c>
    </row>
    <row r="37" spans="1:4" ht="63">
      <c r="A37" s="36"/>
      <c r="B37" s="3" t="s">
        <v>96</v>
      </c>
      <c r="C37" s="5" t="s">
        <v>5</v>
      </c>
      <c r="D37" s="24" t="s">
        <v>290</v>
      </c>
    </row>
    <row r="38" spans="1:4">
      <c r="A38" s="36"/>
      <c r="B38" s="7" t="s">
        <v>97</v>
      </c>
      <c r="C38" s="5" t="s">
        <v>5</v>
      </c>
      <c r="D38" s="38">
        <v>42339</v>
      </c>
    </row>
    <row r="39" spans="1:4" ht="15.75" customHeight="1">
      <c r="A39" s="36"/>
      <c r="B39" s="48" t="s">
        <v>177</v>
      </c>
      <c r="C39" s="5" t="s">
        <v>5</v>
      </c>
      <c r="D39" s="24">
        <v>2.7E-2</v>
      </c>
    </row>
    <row r="40" spans="1:4" ht="31.5">
      <c r="A40" s="36"/>
      <c r="B40" s="48" t="s">
        <v>178</v>
      </c>
      <c r="C40" s="5" t="s">
        <v>5</v>
      </c>
      <c r="D40" s="57">
        <v>2.8000000000000001E-2</v>
      </c>
    </row>
    <row r="41" spans="1:4" ht="15.75" customHeight="1">
      <c r="A41" s="135" t="s">
        <v>99</v>
      </c>
      <c r="B41" s="136"/>
      <c r="C41" s="136"/>
      <c r="D41" s="137"/>
    </row>
    <row r="42" spans="1:4" ht="79.5" thickBot="1">
      <c r="A42" s="39"/>
      <c r="B42" s="40" t="s">
        <v>99</v>
      </c>
      <c r="C42" s="26" t="s">
        <v>5</v>
      </c>
      <c r="D42" s="27" t="s">
        <v>287</v>
      </c>
    </row>
    <row r="43" spans="1:4" ht="21" customHeight="1">
      <c r="A43" s="33">
        <v>4</v>
      </c>
      <c r="B43" s="34" t="s">
        <v>4</v>
      </c>
      <c r="C43" s="22" t="s">
        <v>5</v>
      </c>
      <c r="D43" s="35">
        <v>42339</v>
      </c>
    </row>
    <row r="44" spans="1:4">
      <c r="A44" s="36"/>
      <c r="B44" s="7" t="s">
        <v>91</v>
      </c>
      <c r="C44" s="5" t="s">
        <v>5</v>
      </c>
      <c r="D44" s="24" t="s">
        <v>254</v>
      </c>
    </row>
    <row r="45" spans="1:4" ht="31.5">
      <c r="A45" s="36"/>
      <c r="B45" s="7" t="s">
        <v>92</v>
      </c>
      <c r="C45" s="5" t="s">
        <v>5</v>
      </c>
      <c r="D45" s="24" t="s">
        <v>245</v>
      </c>
    </row>
    <row r="46" spans="1:4">
      <c r="A46" s="36"/>
      <c r="B46" s="3" t="s">
        <v>59</v>
      </c>
      <c r="C46" s="5" t="s">
        <v>5</v>
      </c>
      <c r="D46" s="24" t="s">
        <v>239</v>
      </c>
    </row>
    <row r="47" spans="1:4">
      <c r="A47" s="36"/>
      <c r="B47" s="3" t="s">
        <v>93</v>
      </c>
      <c r="C47" s="5" t="s">
        <v>13</v>
      </c>
      <c r="D47" s="24">
        <v>12.59</v>
      </c>
    </row>
    <row r="48" spans="1:4" ht="31.5">
      <c r="A48" s="36"/>
      <c r="B48" s="7" t="s">
        <v>94</v>
      </c>
      <c r="C48" s="5" t="s">
        <v>5</v>
      </c>
      <c r="D48" s="37" t="s">
        <v>246</v>
      </c>
    </row>
    <row r="49" spans="1:4" ht="31.5">
      <c r="A49" s="36"/>
      <c r="B49" s="3" t="s">
        <v>95</v>
      </c>
      <c r="C49" s="5" t="s">
        <v>5</v>
      </c>
      <c r="D49" s="37" t="s">
        <v>247</v>
      </c>
    </row>
    <row r="50" spans="1:4" ht="78.75">
      <c r="A50" s="36"/>
      <c r="B50" s="3" t="s">
        <v>96</v>
      </c>
      <c r="C50" s="5" t="s">
        <v>5</v>
      </c>
      <c r="D50" s="24" t="s">
        <v>291</v>
      </c>
    </row>
    <row r="51" spans="1:4">
      <c r="A51" s="36"/>
      <c r="B51" s="7" t="s">
        <v>97</v>
      </c>
      <c r="C51" s="5" t="s">
        <v>5</v>
      </c>
      <c r="D51" s="38">
        <v>42339</v>
      </c>
    </row>
    <row r="52" spans="1:4" ht="15.75" customHeight="1">
      <c r="A52" s="36"/>
      <c r="B52" s="48" t="s">
        <v>177</v>
      </c>
      <c r="C52" s="5" t="s">
        <v>5</v>
      </c>
      <c r="D52" s="24">
        <v>9.31</v>
      </c>
    </row>
    <row r="53" spans="1:4" ht="31.5">
      <c r="A53" s="36"/>
      <c r="B53" s="7" t="s">
        <v>178</v>
      </c>
      <c r="C53" s="5" t="s">
        <v>5</v>
      </c>
      <c r="D53" s="24">
        <v>0</v>
      </c>
    </row>
    <row r="54" spans="1:4" ht="15.75" customHeight="1">
      <c r="A54" s="135" t="s">
        <v>99</v>
      </c>
      <c r="B54" s="136"/>
      <c r="C54" s="136"/>
      <c r="D54" s="137"/>
    </row>
    <row r="55" spans="1:4" ht="79.5" thickBot="1">
      <c r="A55" s="39"/>
      <c r="B55" s="40" t="s">
        <v>99</v>
      </c>
      <c r="C55" s="26" t="s">
        <v>5</v>
      </c>
      <c r="D55" s="27" t="s">
        <v>287</v>
      </c>
    </row>
    <row r="56" spans="1:4">
      <c r="A56" s="33">
        <v>5</v>
      </c>
      <c r="B56" s="34" t="s">
        <v>4</v>
      </c>
      <c r="C56" s="22" t="s">
        <v>5</v>
      </c>
      <c r="D56" s="35" t="s">
        <v>289</v>
      </c>
    </row>
    <row r="57" spans="1:4">
      <c r="A57" s="36"/>
      <c r="B57" s="7" t="s">
        <v>91</v>
      </c>
      <c r="C57" s="5" t="s">
        <v>5</v>
      </c>
      <c r="D57" s="24" t="s">
        <v>255</v>
      </c>
    </row>
    <row r="58" spans="1:4" ht="31.5">
      <c r="A58" s="36"/>
      <c r="B58" s="7" t="s">
        <v>92</v>
      </c>
      <c r="C58" s="5" t="s">
        <v>5</v>
      </c>
      <c r="D58" s="24" t="s">
        <v>245</v>
      </c>
    </row>
    <row r="59" spans="1:4">
      <c r="A59" s="36"/>
      <c r="B59" s="3" t="s">
        <v>59</v>
      </c>
      <c r="C59" s="5" t="s">
        <v>5</v>
      </c>
      <c r="D59" s="24" t="s">
        <v>256</v>
      </c>
    </row>
    <row r="60" spans="1:4">
      <c r="A60" s="36"/>
      <c r="B60" s="3" t="s">
        <v>93</v>
      </c>
      <c r="C60" s="5" t="s">
        <v>13</v>
      </c>
      <c r="D60" s="24">
        <v>0.92</v>
      </c>
    </row>
    <row r="61" spans="1:4" ht="63">
      <c r="A61" s="36"/>
      <c r="B61" s="7" t="s">
        <v>94</v>
      </c>
      <c r="C61" s="5" t="s">
        <v>5</v>
      </c>
      <c r="D61" s="37" t="s">
        <v>250</v>
      </c>
    </row>
    <row r="62" spans="1:4" ht="31.5">
      <c r="A62" s="36"/>
      <c r="B62" s="3" t="s">
        <v>95</v>
      </c>
      <c r="C62" s="5" t="s">
        <v>5</v>
      </c>
      <c r="D62" s="37" t="s">
        <v>247</v>
      </c>
    </row>
    <row r="63" spans="1:4" ht="63">
      <c r="A63" s="36"/>
      <c r="B63" s="3" t="s">
        <v>96</v>
      </c>
      <c r="C63" s="5" t="s">
        <v>5</v>
      </c>
      <c r="D63" s="24" t="s">
        <v>292</v>
      </c>
    </row>
    <row r="64" spans="1:4">
      <c r="A64" s="36"/>
      <c r="B64" s="7" t="s">
        <v>97</v>
      </c>
      <c r="C64" s="5" t="s">
        <v>5</v>
      </c>
      <c r="D64" s="38">
        <v>42186</v>
      </c>
    </row>
    <row r="65" spans="1:4" ht="15.75" customHeight="1">
      <c r="A65" s="36"/>
      <c r="B65" s="7" t="s">
        <v>177</v>
      </c>
      <c r="C65" s="5" t="s">
        <v>5</v>
      </c>
      <c r="D65" s="24" t="s">
        <v>282</v>
      </c>
    </row>
    <row r="66" spans="1:4" ht="76.5">
      <c r="A66" s="36"/>
      <c r="B66" s="7" t="s">
        <v>178</v>
      </c>
      <c r="C66" s="5" t="s">
        <v>5</v>
      </c>
      <c r="D66" s="57" t="s">
        <v>283</v>
      </c>
    </row>
    <row r="67" spans="1:4" ht="15.75" customHeight="1">
      <c r="A67" s="135" t="s">
        <v>99</v>
      </c>
      <c r="B67" s="136"/>
      <c r="C67" s="136"/>
      <c r="D67" s="137"/>
    </row>
    <row r="68" spans="1:4" ht="79.5" thickBot="1">
      <c r="A68" s="39"/>
      <c r="B68" s="40" t="s">
        <v>99</v>
      </c>
      <c r="C68" s="26" t="s">
        <v>5</v>
      </c>
      <c r="D68" s="27" t="s">
        <v>287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topLeftCell="A7" workbookViewId="0">
      <selection activeCell="D24" sqref="D24"/>
    </sheetView>
  </sheetViews>
  <sheetFormatPr defaultRowHeight="15.7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>
      <c r="A1" s="140" t="s">
        <v>104</v>
      </c>
      <c r="B1" s="140"/>
      <c r="C1" s="140"/>
      <c r="D1" s="140"/>
    </row>
    <row r="2" spans="1:4" ht="26.25">
      <c r="A2" s="42"/>
    </row>
    <row r="3" spans="1:4" ht="35.1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>
      <c r="A5" s="4" t="s">
        <v>9</v>
      </c>
      <c r="B5" s="7" t="s">
        <v>179</v>
      </c>
      <c r="C5" s="5" t="s">
        <v>5</v>
      </c>
      <c r="D5" s="5" t="s">
        <v>267</v>
      </c>
    </row>
    <row r="6" spans="1:4" s="6" customFormat="1" ht="20.100000000000001" customHeight="1">
      <c r="A6" s="4" t="s">
        <v>10</v>
      </c>
      <c r="B6" s="7" t="s">
        <v>180</v>
      </c>
      <c r="C6" s="5" t="s">
        <v>5</v>
      </c>
      <c r="D6" s="5" t="s">
        <v>267</v>
      </c>
    </row>
    <row r="7" spans="1:4" s="6" customFormat="1" ht="47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>
      <c r="A8" s="139" t="s">
        <v>182</v>
      </c>
      <c r="B8" s="139"/>
      <c r="C8" s="139"/>
      <c r="D8" s="139"/>
    </row>
    <row r="9" spans="1:4" ht="31.5">
      <c r="A9" s="126">
        <v>1</v>
      </c>
      <c r="B9" s="51" t="s">
        <v>183</v>
      </c>
      <c r="C9" s="22" t="s">
        <v>5</v>
      </c>
      <c r="D9" s="23" t="s">
        <v>280</v>
      </c>
    </row>
    <row r="10" spans="1:4">
      <c r="A10" s="127"/>
      <c r="B10" s="7" t="s">
        <v>184</v>
      </c>
      <c r="C10" s="5" t="s">
        <v>5</v>
      </c>
      <c r="D10" s="24">
        <v>3849011544</v>
      </c>
    </row>
    <row r="11" spans="1:4">
      <c r="A11" s="127"/>
      <c r="B11" s="7" t="s">
        <v>101</v>
      </c>
      <c r="C11" s="5" t="s">
        <v>5</v>
      </c>
      <c r="D11" s="24" t="s">
        <v>281</v>
      </c>
    </row>
    <row r="12" spans="1:4">
      <c r="A12" s="127"/>
      <c r="B12" s="7" t="s">
        <v>102</v>
      </c>
      <c r="C12" s="5" t="s">
        <v>5</v>
      </c>
      <c r="D12" s="38">
        <v>41640</v>
      </c>
    </row>
    <row r="13" spans="1:4" ht="16.5" thickBot="1">
      <c r="A13" s="128"/>
      <c r="B13" s="40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A5" sqref="A5:D5"/>
    </sheetView>
  </sheetViews>
  <sheetFormatPr defaultRowHeight="15.7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>
      <c r="A1" s="131" t="s">
        <v>109</v>
      </c>
      <c r="B1" s="131"/>
      <c r="C1" s="131"/>
      <c r="D1" s="131"/>
    </row>
    <row r="3" spans="1:4" ht="30" customHeight="1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>
      <c r="A5" s="125" t="s">
        <v>105</v>
      </c>
      <c r="B5" s="125"/>
      <c r="C5" s="125"/>
      <c r="D5" s="125"/>
    </row>
    <row r="6" spans="1:4" ht="20.100000000000001" customHeight="1">
      <c r="A6" s="4" t="s">
        <v>9</v>
      </c>
      <c r="B6" s="3" t="s">
        <v>106</v>
      </c>
      <c r="C6" s="5" t="s">
        <v>5</v>
      </c>
      <c r="D6" s="5"/>
    </row>
    <row r="7" spans="1:4" ht="63" customHeight="1">
      <c r="A7" s="4" t="s">
        <v>10</v>
      </c>
      <c r="B7" s="3" t="s">
        <v>107</v>
      </c>
      <c r="C7" s="5" t="s">
        <v>13</v>
      </c>
      <c r="D7" s="5"/>
    </row>
    <row r="8" spans="1:4" ht="82.5" customHeight="1">
      <c r="A8" s="4" t="s">
        <v>11</v>
      </c>
      <c r="B8" s="7" t="s">
        <v>108</v>
      </c>
      <c r="C8" s="5" t="s">
        <v>5</v>
      </c>
      <c r="D8" s="5"/>
    </row>
    <row r="9" spans="1:4" ht="20.100000000000001" customHeight="1">
      <c r="A9" s="4" t="s">
        <v>12</v>
      </c>
      <c r="B9" s="7" t="s">
        <v>27</v>
      </c>
      <c r="C9" s="5" t="s">
        <v>5</v>
      </c>
      <c r="D9" s="5"/>
    </row>
    <row r="10" spans="1:4" ht="198.75" customHeight="1">
      <c r="B10" s="141" t="s">
        <v>258</v>
      </c>
      <c r="C10" s="141"/>
      <c r="D10" s="14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5" sqref="F5"/>
    </sheetView>
  </sheetViews>
  <sheetFormatPr defaultRowHeight="15.7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>
      <c r="A1" s="131" t="s">
        <v>112</v>
      </c>
      <c r="B1" s="131"/>
      <c r="C1" s="131"/>
      <c r="D1" s="131"/>
    </row>
    <row r="3" spans="1:8" ht="31.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>
      <c r="A5" s="4" t="s">
        <v>9</v>
      </c>
      <c r="B5" s="7" t="s">
        <v>110</v>
      </c>
      <c r="C5" s="5" t="s">
        <v>5</v>
      </c>
      <c r="D5" s="43" t="s">
        <v>279</v>
      </c>
    </row>
    <row r="6" spans="1:8" s="6" customFormat="1" ht="64.5" customHeight="1">
      <c r="A6" s="4" t="s">
        <v>10</v>
      </c>
      <c r="B6" s="3" t="s">
        <v>111</v>
      </c>
      <c r="C6" s="5" t="s">
        <v>5</v>
      </c>
      <c r="D6" s="17" t="s">
        <v>205</v>
      </c>
    </row>
    <row r="8" spans="1:8">
      <c r="H8" s="1" t="s">
        <v>268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7"/>
  <sheetViews>
    <sheetView tabSelected="1" zoomScale="115" zoomScaleNormal="115" workbookViewId="0">
      <selection activeCell="F30" sqref="F30"/>
    </sheetView>
  </sheetViews>
  <sheetFormatPr defaultRowHeight="15.75"/>
  <cols>
    <col min="1" max="1" width="7.85546875" style="95" customWidth="1"/>
    <col min="2" max="2" width="47.7109375" style="65" customWidth="1"/>
    <col min="3" max="3" width="14.85546875" style="65" customWidth="1"/>
    <col min="4" max="4" width="17.5703125" style="1" customWidth="1"/>
    <col min="5" max="5" width="17.42578125" style="1" customWidth="1"/>
    <col min="6" max="6" width="12.7109375" style="1" customWidth="1"/>
    <col min="7" max="7" width="12.28515625" style="1" customWidth="1"/>
    <col min="8" max="8" width="12" style="1" customWidth="1"/>
    <col min="9" max="16384" width="9.140625" style="1"/>
  </cols>
  <sheetData>
    <row r="1" spans="1:8" ht="15.75" customHeight="1">
      <c r="D1" s="142" t="s">
        <v>293</v>
      </c>
      <c r="E1" s="142"/>
      <c r="F1" s="81"/>
      <c r="G1" s="81"/>
      <c r="H1" s="81"/>
    </row>
    <row r="2" spans="1:8" ht="18.75">
      <c r="B2" s="80"/>
      <c r="C2" s="80"/>
      <c r="D2" s="142"/>
      <c r="E2" s="142"/>
      <c r="F2" s="81"/>
      <c r="G2" s="81"/>
      <c r="H2" s="81"/>
    </row>
    <row r="3" spans="1:8" ht="18.75">
      <c r="B3" s="82"/>
      <c r="C3" s="82"/>
      <c r="D3" s="142"/>
      <c r="E3" s="142"/>
      <c r="F3" s="81"/>
      <c r="G3" s="81"/>
      <c r="H3" s="81"/>
    </row>
    <row r="4" spans="1:8" ht="35.25" customHeight="1">
      <c r="D4" s="142"/>
      <c r="E4" s="142"/>
      <c r="F4" s="81"/>
      <c r="G4" s="81"/>
      <c r="H4" s="81"/>
    </row>
    <row r="5" spans="1:8" ht="58.5" customHeight="1">
      <c r="A5" s="143" t="s">
        <v>328</v>
      </c>
      <c r="B5" s="143"/>
      <c r="C5" s="143"/>
      <c r="D5" s="143"/>
      <c r="E5" s="143"/>
      <c r="F5" s="83"/>
    </row>
    <row r="7" spans="1:8">
      <c r="A7" s="96" t="s">
        <v>0</v>
      </c>
      <c r="B7" s="66" t="s">
        <v>1</v>
      </c>
      <c r="C7" s="2" t="s">
        <v>2</v>
      </c>
      <c r="D7" s="2" t="s">
        <v>3</v>
      </c>
      <c r="E7" s="87"/>
    </row>
    <row r="8" spans="1:8" ht="18.75" customHeight="1">
      <c r="A8" s="97">
        <v>1</v>
      </c>
      <c r="B8" s="67" t="s">
        <v>4</v>
      </c>
      <c r="C8" s="5" t="s">
        <v>5</v>
      </c>
      <c r="D8" s="44">
        <v>44629</v>
      </c>
      <c r="E8" s="88"/>
      <c r="F8" s="6"/>
      <c r="G8" s="6"/>
      <c r="H8" s="6"/>
    </row>
    <row r="9" spans="1:8" ht="21" customHeight="1">
      <c r="A9" s="97">
        <v>2</v>
      </c>
      <c r="B9" s="67" t="s">
        <v>113</v>
      </c>
      <c r="C9" s="5" t="s">
        <v>5</v>
      </c>
      <c r="D9" s="44">
        <v>44197</v>
      </c>
      <c r="E9" s="88"/>
      <c r="F9" s="6"/>
      <c r="G9" s="6"/>
      <c r="H9" s="6"/>
    </row>
    <row r="10" spans="1:8" ht="15.75" customHeight="1">
      <c r="A10" s="97">
        <v>3</v>
      </c>
      <c r="B10" s="67" t="s">
        <v>114</v>
      </c>
      <c r="C10" s="5" t="s">
        <v>5</v>
      </c>
      <c r="D10" s="44">
        <v>44561</v>
      </c>
      <c r="E10" s="88"/>
      <c r="F10" s="6"/>
      <c r="G10" s="6"/>
      <c r="H10" s="6"/>
    </row>
    <row r="11" spans="1:8" ht="31.5">
      <c r="A11" s="97">
        <v>4</v>
      </c>
      <c r="B11" s="68" t="s">
        <v>115</v>
      </c>
      <c r="C11" s="5" t="s">
        <v>13</v>
      </c>
      <c r="D11" s="5"/>
      <c r="E11" s="89"/>
      <c r="F11" s="6"/>
      <c r="G11" s="6"/>
      <c r="H11" s="6"/>
    </row>
    <row r="12" spans="1:8">
      <c r="A12" s="97">
        <v>5</v>
      </c>
      <c r="B12" s="9" t="s">
        <v>124</v>
      </c>
      <c r="C12" s="5" t="s">
        <v>13</v>
      </c>
      <c r="D12" s="5">
        <v>0</v>
      </c>
      <c r="E12" s="89"/>
      <c r="F12" s="6"/>
      <c r="G12" s="6"/>
      <c r="H12" s="6"/>
    </row>
    <row r="13" spans="1:8">
      <c r="A13" s="97">
        <v>6</v>
      </c>
      <c r="B13" s="9" t="s">
        <v>125</v>
      </c>
      <c r="C13" s="5" t="s">
        <v>13</v>
      </c>
      <c r="D13" s="53">
        <v>291262.90000000002</v>
      </c>
      <c r="E13" s="90"/>
      <c r="F13" s="6"/>
      <c r="G13" s="6"/>
      <c r="H13" s="6"/>
    </row>
    <row r="14" spans="1:8" ht="36" customHeight="1">
      <c r="A14" s="97">
        <v>7</v>
      </c>
      <c r="B14" s="68" t="s">
        <v>185</v>
      </c>
      <c r="C14" s="5" t="s">
        <v>13</v>
      </c>
      <c r="D14" s="45">
        <f>D15+D16</f>
        <v>496913.70999999996</v>
      </c>
      <c r="E14" s="91"/>
      <c r="F14" s="6"/>
      <c r="G14" s="6"/>
      <c r="H14" s="6"/>
    </row>
    <row r="15" spans="1:8">
      <c r="A15" s="97">
        <v>8</v>
      </c>
      <c r="B15" s="9" t="s">
        <v>126</v>
      </c>
      <c r="C15" s="5" t="s">
        <v>13</v>
      </c>
      <c r="D15" s="58">
        <v>388429.68</v>
      </c>
      <c r="E15" s="91"/>
      <c r="F15" s="6"/>
      <c r="G15" s="6"/>
      <c r="H15" s="6"/>
    </row>
    <row r="16" spans="1:8">
      <c r="A16" s="97">
        <v>9</v>
      </c>
      <c r="B16" s="9" t="s">
        <v>127</v>
      </c>
      <c r="C16" s="5" t="s">
        <v>13</v>
      </c>
      <c r="D16" s="58">
        <v>108484.03</v>
      </c>
      <c r="E16" s="91"/>
      <c r="F16" s="6"/>
      <c r="G16" s="6"/>
      <c r="H16" s="6"/>
    </row>
    <row r="17" spans="1:8">
      <c r="A17" s="97">
        <v>10</v>
      </c>
      <c r="B17" s="68" t="s">
        <v>116</v>
      </c>
      <c r="C17" s="5" t="s">
        <v>13</v>
      </c>
      <c r="D17" s="45">
        <f>D19+D20</f>
        <v>441259</v>
      </c>
      <c r="E17" s="91"/>
      <c r="F17" s="6"/>
      <c r="G17" s="6"/>
      <c r="H17" s="6"/>
    </row>
    <row r="18" spans="1:8">
      <c r="A18" s="97">
        <v>11</v>
      </c>
      <c r="B18" s="9" t="s">
        <v>186</v>
      </c>
      <c r="C18" s="5" t="s">
        <v>13</v>
      </c>
      <c r="D18" s="45"/>
      <c r="E18" s="91"/>
      <c r="F18" s="6"/>
      <c r="G18" s="6"/>
      <c r="H18" s="6"/>
    </row>
    <row r="19" spans="1:8">
      <c r="A19" s="97">
        <v>12</v>
      </c>
      <c r="B19" s="9" t="s">
        <v>126</v>
      </c>
      <c r="C19" s="5" t="s">
        <v>13</v>
      </c>
      <c r="D19" s="58">
        <v>344944.95</v>
      </c>
      <c r="E19" s="91"/>
      <c r="F19" s="6"/>
      <c r="G19" s="6"/>
      <c r="H19" s="6"/>
    </row>
    <row r="20" spans="1:8">
      <c r="A20" s="97">
        <v>13</v>
      </c>
      <c r="B20" s="9" t="s">
        <v>127</v>
      </c>
      <c r="C20" s="5" t="s">
        <v>13</v>
      </c>
      <c r="D20" s="58">
        <v>96314.05</v>
      </c>
      <c r="E20" s="91"/>
      <c r="F20" s="6"/>
      <c r="G20" s="6"/>
      <c r="H20" s="6"/>
    </row>
    <row r="21" spans="1:8">
      <c r="A21" s="97">
        <v>14</v>
      </c>
      <c r="B21" s="9" t="s">
        <v>187</v>
      </c>
      <c r="C21" s="5" t="s">
        <v>13</v>
      </c>
      <c r="D21" s="5">
        <v>0</v>
      </c>
      <c r="E21" s="89"/>
      <c r="F21" s="6"/>
      <c r="G21" s="6"/>
      <c r="H21" s="6"/>
    </row>
    <row r="22" spans="1:8">
      <c r="A22" s="97">
        <v>15</v>
      </c>
      <c r="B22" s="9" t="s">
        <v>128</v>
      </c>
      <c r="C22" s="5" t="s">
        <v>13</v>
      </c>
      <c r="D22" s="5">
        <v>0</v>
      </c>
      <c r="E22" s="89"/>
      <c r="F22" s="6"/>
      <c r="G22" s="6"/>
      <c r="H22" s="6"/>
    </row>
    <row r="23" spans="1:8" ht="31.5">
      <c r="A23" s="97">
        <v>16</v>
      </c>
      <c r="B23" s="9" t="s">
        <v>129</v>
      </c>
      <c r="C23" s="5" t="s">
        <v>13</v>
      </c>
      <c r="D23" s="5">
        <v>0</v>
      </c>
      <c r="E23" s="89"/>
      <c r="F23" s="6"/>
      <c r="G23" s="6"/>
      <c r="H23" s="6"/>
    </row>
    <row r="24" spans="1:8">
      <c r="A24" s="97">
        <v>17</v>
      </c>
      <c r="B24" s="9" t="s">
        <v>130</v>
      </c>
      <c r="C24" s="5" t="s">
        <v>13</v>
      </c>
      <c r="D24" s="5">
        <v>0</v>
      </c>
      <c r="E24" s="89"/>
      <c r="F24" s="6"/>
      <c r="G24" s="6"/>
      <c r="H24" s="6"/>
    </row>
    <row r="25" spans="1:8" ht="31.5">
      <c r="A25" s="97">
        <v>18</v>
      </c>
      <c r="B25" s="68" t="s">
        <v>117</v>
      </c>
      <c r="C25" s="5" t="s">
        <v>13</v>
      </c>
      <c r="D25" s="45">
        <v>0</v>
      </c>
      <c r="E25" s="91"/>
      <c r="F25" s="6"/>
      <c r="G25" s="6"/>
      <c r="H25" s="6"/>
    </row>
    <row r="26" spans="1:8">
      <c r="A26" s="97">
        <v>19</v>
      </c>
      <c r="B26" s="9" t="s">
        <v>122</v>
      </c>
      <c r="C26" s="5" t="s">
        <v>13</v>
      </c>
      <c r="D26" s="5">
        <v>0</v>
      </c>
      <c r="E26" s="89"/>
      <c r="F26" s="6"/>
      <c r="G26" s="6"/>
      <c r="H26" s="6"/>
    </row>
    <row r="27" spans="1:8">
      <c r="A27" s="97">
        <v>20</v>
      </c>
      <c r="B27" s="9" t="s">
        <v>123</v>
      </c>
      <c r="C27" s="5" t="s">
        <v>13</v>
      </c>
      <c r="D27" s="45">
        <v>344734.12</v>
      </c>
      <c r="E27" s="91"/>
      <c r="F27" s="6"/>
      <c r="G27" s="6"/>
      <c r="H27" s="6"/>
    </row>
    <row r="28" spans="1:8">
      <c r="A28" s="98"/>
      <c r="B28" s="86"/>
      <c r="C28" s="86"/>
      <c r="D28" s="85"/>
      <c r="E28" s="91"/>
      <c r="F28" s="6"/>
      <c r="G28" s="6"/>
      <c r="H28" s="6"/>
    </row>
    <row r="29" spans="1:8" ht="16.5" customHeight="1">
      <c r="A29" s="155" t="s">
        <v>306</v>
      </c>
      <c r="B29" s="155"/>
      <c r="C29" s="155"/>
      <c r="D29" s="155"/>
      <c r="E29" s="155"/>
      <c r="F29" s="155"/>
      <c r="G29" s="6"/>
      <c r="H29" s="6"/>
    </row>
    <row r="30" spans="1:8" ht="18" customHeight="1">
      <c r="A30" s="161" t="s">
        <v>310</v>
      </c>
      <c r="B30" s="161"/>
      <c r="C30" s="161"/>
      <c r="D30" s="161"/>
      <c r="E30" s="162"/>
      <c r="F30" s="163"/>
      <c r="G30" s="6"/>
      <c r="H30" s="6"/>
    </row>
    <row r="31" spans="1:8" ht="78.75">
      <c r="A31" s="93"/>
      <c r="B31" s="69" t="s">
        <v>294</v>
      </c>
      <c r="C31" s="59" t="s">
        <v>311</v>
      </c>
      <c r="D31" s="55" t="s">
        <v>312</v>
      </c>
      <c r="E31" s="56"/>
      <c r="F31" s="94"/>
      <c r="G31" s="6"/>
      <c r="H31" s="6"/>
    </row>
    <row r="32" spans="1:8">
      <c r="A32" s="93">
        <v>1</v>
      </c>
      <c r="B32" s="69" t="s">
        <v>295</v>
      </c>
      <c r="C32" s="59">
        <v>75960.763199999987</v>
      </c>
      <c r="D32" s="60" t="s">
        <v>242</v>
      </c>
      <c r="E32" s="100"/>
      <c r="F32" s="6"/>
      <c r="G32" s="6"/>
      <c r="H32" s="6"/>
    </row>
    <row r="33" spans="1:8">
      <c r="A33" s="93">
        <v>2</v>
      </c>
      <c r="B33" s="69" t="s">
        <v>296</v>
      </c>
      <c r="C33" s="59">
        <v>58363.675199999998</v>
      </c>
      <c r="D33" s="55" t="s">
        <v>259</v>
      </c>
      <c r="E33" s="100"/>
      <c r="F33" s="6"/>
      <c r="G33" s="6"/>
      <c r="H33" s="6"/>
    </row>
    <row r="34" spans="1:8">
      <c r="A34" s="93">
        <v>3</v>
      </c>
      <c r="B34" s="70" t="s">
        <v>297</v>
      </c>
      <c r="C34" s="59">
        <v>20529.935999999998</v>
      </c>
      <c r="D34" s="60" t="s">
        <v>261</v>
      </c>
      <c r="E34" s="100"/>
      <c r="F34" s="6"/>
      <c r="G34" s="6"/>
      <c r="H34" s="6"/>
    </row>
    <row r="35" spans="1:8" ht="47.25">
      <c r="A35" s="93">
        <v>4</v>
      </c>
      <c r="B35" s="70" t="s">
        <v>298</v>
      </c>
      <c r="C35" s="59">
        <v>24342.638399999996</v>
      </c>
      <c r="D35" s="60" t="s">
        <v>242</v>
      </c>
      <c r="E35" s="104"/>
      <c r="F35" s="6"/>
      <c r="G35" s="6"/>
      <c r="H35" s="6"/>
    </row>
    <row r="36" spans="1:8" ht="94.5">
      <c r="A36" s="93">
        <v>5</v>
      </c>
      <c r="B36" s="70" t="s">
        <v>329</v>
      </c>
      <c r="C36" s="59">
        <v>58070.390399999989</v>
      </c>
      <c r="D36" s="60" t="s">
        <v>242</v>
      </c>
      <c r="E36" s="100"/>
      <c r="F36" s="6"/>
      <c r="G36" s="6"/>
      <c r="H36" s="6"/>
    </row>
    <row r="37" spans="1:8" ht="60" customHeight="1">
      <c r="A37" s="93">
        <v>6</v>
      </c>
      <c r="B37" s="70" t="s">
        <v>307</v>
      </c>
      <c r="C37" s="59">
        <v>5200</v>
      </c>
      <c r="D37" s="60" t="s">
        <v>317</v>
      </c>
      <c r="E37" s="104"/>
      <c r="F37" s="6"/>
      <c r="G37" s="6"/>
      <c r="H37" s="6"/>
    </row>
    <row r="38" spans="1:8">
      <c r="A38" s="93">
        <v>7</v>
      </c>
      <c r="B38" s="70" t="s">
        <v>299</v>
      </c>
      <c r="C38" s="59">
        <f>6000*12</f>
        <v>72000</v>
      </c>
      <c r="D38" s="60" t="s">
        <v>261</v>
      </c>
      <c r="E38" s="100"/>
      <c r="F38" s="6"/>
      <c r="G38" s="6"/>
      <c r="H38" s="6"/>
    </row>
    <row r="39" spans="1:8" ht="19.5" customHeight="1">
      <c r="A39" s="93">
        <v>8</v>
      </c>
      <c r="B39" s="71" t="s">
        <v>300</v>
      </c>
      <c r="C39" s="59">
        <v>6000</v>
      </c>
      <c r="D39" s="60" t="s">
        <v>318</v>
      </c>
      <c r="E39" s="104"/>
      <c r="F39" s="6"/>
      <c r="G39" s="6"/>
      <c r="H39" s="6"/>
    </row>
    <row r="40" spans="1:8" ht="121.5" customHeight="1">
      <c r="A40" s="93">
        <v>9</v>
      </c>
      <c r="B40" s="121" t="s">
        <v>344</v>
      </c>
      <c r="C40" s="92">
        <v>7581</v>
      </c>
      <c r="D40" s="60" t="s">
        <v>242</v>
      </c>
      <c r="E40" s="104"/>
      <c r="F40" s="6"/>
      <c r="G40" s="6"/>
      <c r="H40" s="6"/>
    </row>
    <row r="41" spans="1:8" ht="48.75" customHeight="1">
      <c r="A41" s="93">
        <v>10</v>
      </c>
      <c r="B41" s="72" t="s">
        <v>301</v>
      </c>
      <c r="C41" s="92">
        <v>3433.35</v>
      </c>
      <c r="D41" s="60" t="s">
        <v>316</v>
      </c>
      <c r="E41" s="104"/>
      <c r="F41" s="6"/>
      <c r="G41" s="6"/>
      <c r="H41" s="6"/>
    </row>
    <row r="42" spans="1:8" ht="36" customHeight="1">
      <c r="A42" s="93">
        <v>11</v>
      </c>
      <c r="B42" s="70" t="s">
        <v>314</v>
      </c>
      <c r="C42" s="92">
        <v>9512.32</v>
      </c>
      <c r="D42" s="60" t="s">
        <v>315</v>
      </c>
      <c r="E42" s="104"/>
      <c r="F42" s="6"/>
      <c r="G42" s="6"/>
      <c r="H42" s="6"/>
    </row>
    <row r="43" spans="1:8" ht="17.25" customHeight="1">
      <c r="A43" s="93">
        <v>12</v>
      </c>
      <c r="B43" s="70" t="s">
        <v>304</v>
      </c>
      <c r="C43" s="61">
        <v>2600</v>
      </c>
      <c r="D43" s="60" t="s">
        <v>315</v>
      </c>
      <c r="E43" s="104"/>
      <c r="F43" s="6"/>
      <c r="G43" s="6"/>
      <c r="H43" s="6"/>
    </row>
    <row r="44" spans="1:8" ht="31.5">
      <c r="A44" s="93">
        <v>13</v>
      </c>
      <c r="B44" s="64" t="s">
        <v>313</v>
      </c>
      <c r="C44" s="61">
        <f>0.1*SUM(C32:C43)</f>
        <v>34359.407319999991</v>
      </c>
      <c r="D44" s="60" t="s">
        <v>242</v>
      </c>
      <c r="E44" s="104"/>
      <c r="F44" s="6"/>
      <c r="G44" s="6"/>
      <c r="H44" s="6"/>
    </row>
    <row r="45" spans="1:8">
      <c r="A45" s="100"/>
      <c r="B45" s="101"/>
      <c r="C45" s="102"/>
      <c r="D45" s="103"/>
      <c r="E45" s="104"/>
      <c r="F45" s="6"/>
      <c r="G45" s="6"/>
      <c r="H45" s="6"/>
    </row>
    <row r="46" spans="1:8" ht="15.75" customHeight="1">
      <c r="A46" s="105"/>
      <c r="B46" s="144" t="s">
        <v>308</v>
      </c>
      <c r="C46" s="144"/>
      <c r="D46" s="144"/>
      <c r="E46" s="144"/>
      <c r="F46" s="6"/>
      <c r="G46" s="6"/>
      <c r="H46" s="6"/>
    </row>
    <row r="47" spans="1:8" ht="32.25" customHeight="1">
      <c r="A47" s="105"/>
      <c r="B47" s="159" t="s">
        <v>323</v>
      </c>
      <c r="C47" s="159"/>
      <c r="D47" s="106">
        <v>108494.03</v>
      </c>
      <c r="E47" s="107"/>
      <c r="F47" s="6"/>
      <c r="G47" s="6"/>
      <c r="H47" s="6"/>
    </row>
    <row r="48" spans="1:8" ht="15.75" customHeight="1">
      <c r="A48" s="105"/>
      <c r="B48" s="159" t="s">
        <v>326</v>
      </c>
      <c r="C48" s="159"/>
      <c r="D48" s="106">
        <f>D16</f>
        <v>108484.03</v>
      </c>
      <c r="E48" s="107"/>
      <c r="F48" s="6"/>
      <c r="G48" s="6"/>
      <c r="H48" s="6"/>
    </row>
    <row r="49" spans="1:8" ht="15.75" customHeight="1">
      <c r="A49" s="105"/>
      <c r="B49" s="159" t="s">
        <v>327</v>
      </c>
      <c r="C49" s="159"/>
      <c r="D49" s="106">
        <f>D20</f>
        <v>96314.05</v>
      </c>
      <c r="E49" s="107"/>
      <c r="F49" s="6"/>
      <c r="G49" s="6"/>
      <c r="H49" s="6"/>
    </row>
    <row r="50" spans="1:8" ht="15.75" customHeight="1">
      <c r="A50" s="160" t="s">
        <v>319</v>
      </c>
      <c r="B50" s="160"/>
      <c r="C50" s="160"/>
      <c r="D50" s="160"/>
      <c r="E50" s="160"/>
      <c r="F50" s="6"/>
      <c r="G50" s="6"/>
      <c r="H50" s="6"/>
    </row>
    <row r="51" spans="1:8" ht="63.75" customHeight="1">
      <c r="A51" s="108"/>
      <c r="B51" s="60" t="s">
        <v>294</v>
      </c>
      <c r="C51" s="59" t="s">
        <v>320</v>
      </c>
      <c r="D51" s="55" t="s">
        <v>321</v>
      </c>
      <c r="E51" s="114"/>
      <c r="F51" s="6"/>
      <c r="G51" s="6"/>
      <c r="H51" s="6"/>
    </row>
    <row r="52" spans="1:8" ht="62.25" customHeight="1">
      <c r="A52" s="93">
        <v>1</v>
      </c>
      <c r="B52" s="84" t="s">
        <v>331</v>
      </c>
      <c r="C52" s="109">
        <v>17976</v>
      </c>
      <c r="D52" s="55" t="s">
        <v>332</v>
      </c>
      <c r="E52" s="115"/>
      <c r="F52" s="6"/>
      <c r="G52" s="6"/>
      <c r="H52" s="6"/>
    </row>
    <row r="53" spans="1:8">
      <c r="A53" s="93">
        <v>2</v>
      </c>
      <c r="B53" s="76" t="s">
        <v>333</v>
      </c>
      <c r="C53" s="109">
        <f>1723*4</f>
        <v>6892</v>
      </c>
      <c r="D53" s="117" t="s">
        <v>336</v>
      </c>
      <c r="E53" s="113"/>
      <c r="F53" s="6"/>
      <c r="G53" s="6"/>
      <c r="H53" s="6"/>
    </row>
    <row r="54" spans="1:8">
      <c r="A54" s="93">
        <v>3</v>
      </c>
      <c r="B54" s="76" t="s">
        <v>334</v>
      </c>
      <c r="C54" s="109">
        <v>1890</v>
      </c>
      <c r="D54" s="117" t="s">
        <v>335</v>
      </c>
      <c r="E54" s="113"/>
      <c r="F54" s="6"/>
      <c r="G54" s="6"/>
      <c r="H54" s="6"/>
    </row>
    <row r="55" spans="1:8" ht="21" customHeight="1">
      <c r="A55" s="93">
        <v>4</v>
      </c>
      <c r="B55" s="72" t="s">
        <v>337</v>
      </c>
      <c r="C55" s="110">
        <v>1670</v>
      </c>
      <c r="D55" s="117" t="s">
        <v>265</v>
      </c>
      <c r="E55" s="113"/>
      <c r="F55" s="6"/>
      <c r="G55" s="6"/>
      <c r="H55" s="6"/>
    </row>
    <row r="56" spans="1:8" ht="21" customHeight="1">
      <c r="A56" s="93">
        <v>5</v>
      </c>
      <c r="B56" s="119" t="s">
        <v>338</v>
      </c>
      <c r="C56" s="120">
        <v>23237</v>
      </c>
      <c r="D56" s="117" t="s">
        <v>339</v>
      </c>
      <c r="E56" s="113"/>
      <c r="F56" s="6"/>
      <c r="G56" s="6"/>
      <c r="H56" s="6"/>
    </row>
    <row r="57" spans="1:8" ht="22.5" customHeight="1">
      <c r="A57" s="93">
        <v>6</v>
      </c>
      <c r="B57" s="119" t="s">
        <v>340</v>
      </c>
      <c r="C57" s="120">
        <f>3545/2</f>
        <v>1772.5</v>
      </c>
      <c r="D57" s="117" t="s">
        <v>265</v>
      </c>
      <c r="E57" s="113"/>
      <c r="F57" s="6"/>
      <c r="G57" s="6"/>
      <c r="H57" s="6"/>
    </row>
    <row r="58" spans="1:8" ht="22.5" customHeight="1">
      <c r="A58" s="93">
        <v>7</v>
      </c>
      <c r="B58" s="119" t="s">
        <v>343</v>
      </c>
      <c r="C58" s="120">
        <v>15590</v>
      </c>
      <c r="D58" s="117" t="s">
        <v>265</v>
      </c>
      <c r="E58" s="113"/>
      <c r="F58" s="6"/>
      <c r="G58" s="6"/>
      <c r="H58" s="6"/>
    </row>
    <row r="59" spans="1:8" ht="38.25" customHeight="1">
      <c r="A59" s="93">
        <v>8</v>
      </c>
      <c r="B59" s="119" t="s">
        <v>342</v>
      </c>
      <c r="C59" s="120">
        <v>17680</v>
      </c>
      <c r="D59" s="117"/>
      <c r="E59" s="113"/>
      <c r="F59" s="6" t="s">
        <v>268</v>
      </c>
      <c r="G59" s="6"/>
      <c r="H59" s="6"/>
    </row>
    <row r="60" spans="1:8" ht="34.5" customHeight="1">
      <c r="A60" s="93">
        <v>9</v>
      </c>
      <c r="B60" s="76" t="s">
        <v>322</v>
      </c>
      <c r="C60" s="109">
        <f>(17+75)*945</f>
        <v>86940</v>
      </c>
      <c r="D60" s="117" t="s">
        <v>341</v>
      </c>
      <c r="E60" s="113"/>
      <c r="F60" s="6"/>
      <c r="G60" s="6"/>
      <c r="H60" s="6"/>
    </row>
    <row r="61" spans="1:8" ht="31.5">
      <c r="A61" s="93">
        <v>10</v>
      </c>
      <c r="B61" s="79" t="s">
        <v>330</v>
      </c>
      <c r="C61" s="78">
        <f>SUM(C52:C60)</f>
        <v>173647.5</v>
      </c>
      <c r="D61" s="118"/>
      <c r="E61" s="116"/>
      <c r="F61" s="77"/>
      <c r="G61" s="6"/>
      <c r="H61" s="6"/>
    </row>
    <row r="62" spans="1:8">
      <c r="A62" s="100"/>
      <c r="B62" s="156" t="s">
        <v>323</v>
      </c>
      <c r="C62" s="156"/>
      <c r="D62" s="111">
        <f>D49-C61</f>
        <v>-77333.45</v>
      </c>
      <c r="E62" s="107"/>
      <c r="F62" s="77"/>
      <c r="G62" s="6"/>
      <c r="H62" s="6"/>
    </row>
    <row r="63" spans="1:8">
      <c r="A63" s="100"/>
      <c r="B63" s="157" t="s">
        <v>324</v>
      </c>
      <c r="C63" s="157"/>
      <c r="D63" s="112">
        <f>D47+D62</f>
        <v>31160.58</v>
      </c>
      <c r="E63" s="107"/>
      <c r="F63" s="77"/>
      <c r="G63" s="6"/>
      <c r="H63" s="6"/>
    </row>
    <row r="64" spans="1:8" ht="29.25" customHeight="1">
      <c r="A64" s="158" t="s">
        <v>325</v>
      </c>
      <c r="B64" s="158"/>
      <c r="C64" s="158"/>
      <c r="D64" s="158"/>
      <c r="E64" s="158"/>
    </row>
    <row r="65" spans="1:8">
      <c r="A65" s="158"/>
      <c r="B65" s="158"/>
      <c r="C65" s="158"/>
      <c r="D65" s="158"/>
      <c r="E65" s="158"/>
    </row>
    <row r="66" spans="1:8">
      <c r="A66" s="99"/>
      <c r="B66" s="73" t="s">
        <v>189</v>
      </c>
      <c r="C66" s="73"/>
      <c r="D66" s="19" t="s">
        <v>6</v>
      </c>
      <c r="E66" s="55">
        <v>0</v>
      </c>
    </row>
    <row r="67" spans="1:8" ht="31.5">
      <c r="A67" s="99"/>
      <c r="B67" s="73" t="s">
        <v>190</v>
      </c>
      <c r="C67" s="73"/>
      <c r="D67" s="19" t="s">
        <v>6</v>
      </c>
      <c r="E67" s="55">
        <v>0</v>
      </c>
    </row>
    <row r="68" spans="1:8">
      <c r="A68" s="99"/>
      <c r="B68" s="73" t="s">
        <v>191</v>
      </c>
      <c r="C68" s="73"/>
      <c r="D68" s="19" t="s">
        <v>13</v>
      </c>
      <c r="E68" s="55">
        <v>0</v>
      </c>
    </row>
    <row r="69" spans="1:8" ht="22.5" customHeight="1">
      <c r="A69" s="148" t="s">
        <v>118</v>
      </c>
      <c r="B69" s="148"/>
      <c r="C69" s="148"/>
      <c r="D69" s="148"/>
      <c r="E69" s="148"/>
    </row>
    <row r="70" spans="1:8" ht="31.5">
      <c r="A70" s="99"/>
      <c r="B70" s="74" t="s">
        <v>119</v>
      </c>
      <c r="C70" s="74"/>
      <c r="D70" s="19" t="s">
        <v>13</v>
      </c>
      <c r="E70" s="59"/>
    </row>
    <row r="71" spans="1:8">
      <c r="A71" s="99"/>
      <c r="B71" s="73" t="s">
        <v>124</v>
      </c>
      <c r="C71" s="73"/>
      <c r="D71" s="19" t="s">
        <v>13</v>
      </c>
      <c r="E71" s="59">
        <v>0</v>
      </c>
    </row>
    <row r="72" spans="1:8">
      <c r="A72" s="99"/>
      <c r="B72" s="73" t="s">
        <v>125</v>
      </c>
      <c r="C72" s="73"/>
      <c r="D72" s="19" t="s">
        <v>13</v>
      </c>
      <c r="E72" s="59">
        <v>407151.11</v>
      </c>
    </row>
    <row r="73" spans="1:8" ht="31.5">
      <c r="A73" s="99"/>
      <c r="B73" s="74" t="s">
        <v>120</v>
      </c>
      <c r="C73" s="74"/>
      <c r="D73" s="19" t="s">
        <v>13</v>
      </c>
      <c r="E73" s="59"/>
    </row>
    <row r="74" spans="1:8">
      <c r="A74" s="99"/>
      <c r="B74" s="73" t="s">
        <v>124</v>
      </c>
      <c r="C74" s="73"/>
      <c r="D74" s="19" t="s">
        <v>13</v>
      </c>
      <c r="E74" s="59">
        <v>0</v>
      </c>
    </row>
    <row r="75" spans="1:8">
      <c r="A75" s="99"/>
      <c r="B75" s="73" t="s">
        <v>125</v>
      </c>
      <c r="C75" s="73"/>
      <c r="D75" s="19" t="s">
        <v>13</v>
      </c>
      <c r="E75" s="59">
        <v>460365.42</v>
      </c>
    </row>
    <row r="76" spans="1:8" ht="34.5" customHeight="1">
      <c r="A76" s="148" t="s">
        <v>192</v>
      </c>
      <c r="B76" s="148"/>
      <c r="C76" s="148"/>
      <c r="D76" s="148"/>
      <c r="E76" s="148"/>
    </row>
    <row r="77" spans="1:8" ht="47.25">
      <c r="A77" s="149"/>
      <c r="B77" s="74" t="s">
        <v>91</v>
      </c>
      <c r="C77" s="74"/>
      <c r="D77" s="19" t="s">
        <v>5</v>
      </c>
      <c r="E77" s="55" t="s">
        <v>254</v>
      </c>
      <c r="F77" s="8" t="s">
        <v>244</v>
      </c>
      <c r="G77" s="8"/>
      <c r="H77" s="8"/>
    </row>
    <row r="78" spans="1:8">
      <c r="A78" s="150"/>
      <c r="B78" s="74" t="s">
        <v>59</v>
      </c>
      <c r="C78" s="74"/>
      <c r="D78" s="19" t="s">
        <v>5</v>
      </c>
      <c r="E78" s="55" t="s">
        <v>239</v>
      </c>
      <c r="F78" s="8" t="s">
        <v>239</v>
      </c>
      <c r="G78" s="8"/>
      <c r="H78" s="8"/>
    </row>
    <row r="79" spans="1:8">
      <c r="A79" s="150"/>
      <c r="B79" s="74" t="s">
        <v>121</v>
      </c>
      <c r="C79" s="74"/>
      <c r="D79" s="19" t="s">
        <v>98</v>
      </c>
      <c r="E79" s="55">
        <f>1780.37+3151.11</f>
        <v>4931.4799999999996</v>
      </c>
      <c r="F79" s="8">
        <v>4465.9549999999999</v>
      </c>
      <c r="G79" s="8"/>
      <c r="H79" s="8"/>
    </row>
    <row r="80" spans="1:8">
      <c r="A80" s="150"/>
      <c r="B80" s="74" t="s">
        <v>193</v>
      </c>
      <c r="C80" s="74"/>
      <c r="D80" s="19" t="s">
        <v>13</v>
      </c>
      <c r="E80" s="62">
        <v>82174.850000000006</v>
      </c>
      <c r="F80" s="52">
        <v>47570.85</v>
      </c>
      <c r="G80" s="52"/>
      <c r="H80" s="52"/>
    </row>
    <row r="81" spans="1:8">
      <c r="A81" s="150"/>
      <c r="B81" s="73" t="s">
        <v>194</v>
      </c>
      <c r="C81" s="73"/>
      <c r="D81" s="19" t="s">
        <v>13</v>
      </c>
      <c r="E81" s="63">
        <v>70486.73</v>
      </c>
      <c r="F81" s="53">
        <v>40786.82</v>
      </c>
      <c r="G81" s="53"/>
      <c r="H81" s="53"/>
    </row>
    <row r="82" spans="1:8">
      <c r="A82" s="150"/>
      <c r="B82" s="73" t="s">
        <v>195</v>
      </c>
      <c r="C82" s="73"/>
      <c r="D82" s="19" t="s">
        <v>13</v>
      </c>
      <c r="E82" s="63">
        <f>E80-E81</f>
        <v>11688.12000000001</v>
      </c>
      <c r="F82" s="53">
        <f>F80-F81</f>
        <v>6784.0299999999988</v>
      </c>
      <c r="G82" s="53"/>
      <c r="H82" s="53"/>
    </row>
    <row r="83" spans="1:8" ht="31.5">
      <c r="A83" s="150"/>
      <c r="B83" s="73" t="s">
        <v>198</v>
      </c>
      <c r="C83" s="73"/>
      <c r="D83" s="19" t="s">
        <v>13</v>
      </c>
      <c r="E83" s="152" t="s">
        <v>305</v>
      </c>
      <c r="F83" s="153"/>
      <c r="G83" s="153"/>
      <c r="H83" s="154"/>
    </row>
    <row r="84" spans="1:8" ht="31.5">
      <c r="A84" s="150"/>
      <c r="B84" s="73" t="s">
        <v>197</v>
      </c>
      <c r="C84" s="73"/>
      <c r="D84" s="19" t="s">
        <v>13</v>
      </c>
      <c r="E84" s="152" t="s">
        <v>305</v>
      </c>
      <c r="F84" s="153"/>
      <c r="G84" s="153"/>
      <c r="H84" s="154"/>
    </row>
    <row r="85" spans="1:8" ht="31.5">
      <c r="A85" s="150"/>
      <c r="B85" s="73" t="s">
        <v>196</v>
      </c>
      <c r="C85" s="73"/>
      <c r="D85" s="19" t="s">
        <v>13</v>
      </c>
      <c r="E85" s="152" t="s">
        <v>305</v>
      </c>
      <c r="F85" s="153"/>
      <c r="G85" s="153"/>
      <c r="H85" s="154"/>
    </row>
    <row r="86" spans="1:8" ht="47.25">
      <c r="A86" s="151"/>
      <c r="B86" s="74" t="s">
        <v>199</v>
      </c>
      <c r="C86" s="74"/>
      <c r="D86" s="19" t="s">
        <v>13</v>
      </c>
      <c r="E86" s="62">
        <v>0</v>
      </c>
      <c r="F86" s="8">
        <v>0</v>
      </c>
      <c r="G86" s="8">
        <v>0</v>
      </c>
      <c r="H86" s="8">
        <v>0</v>
      </c>
    </row>
    <row r="87" spans="1:8">
      <c r="A87" s="145" t="s">
        <v>200</v>
      </c>
      <c r="B87" s="146"/>
      <c r="C87" s="146"/>
      <c r="D87" s="146"/>
      <c r="E87" s="147"/>
    </row>
    <row r="88" spans="1:8">
      <c r="A88" s="99"/>
      <c r="B88" s="73" t="s">
        <v>188</v>
      </c>
      <c r="C88" s="73"/>
      <c r="D88" s="19" t="s">
        <v>6</v>
      </c>
      <c r="E88" s="63">
        <v>0</v>
      </c>
    </row>
    <row r="89" spans="1:8">
      <c r="A89" s="99"/>
      <c r="B89" s="73" t="s">
        <v>189</v>
      </c>
      <c r="C89" s="73"/>
      <c r="D89" s="19" t="s">
        <v>6</v>
      </c>
      <c r="E89" s="55">
        <v>0</v>
      </c>
    </row>
    <row r="90" spans="1:8" ht="31.5">
      <c r="A90" s="99"/>
      <c r="B90" s="73" t="s">
        <v>190</v>
      </c>
      <c r="C90" s="73"/>
      <c r="D90" s="19" t="s">
        <v>6</v>
      </c>
      <c r="E90" s="18">
        <v>0</v>
      </c>
    </row>
    <row r="91" spans="1:8">
      <c r="A91" s="99"/>
      <c r="B91" s="73" t="s">
        <v>191</v>
      </c>
      <c r="C91" s="73"/>
      <c r="D91" s="19" t="s">
        <v>13</v>
      </c>
      <c r="E91" s="55">
        <v>0</v>
      </c>
    </row>
    <row r="92" spans="1:8" ht="31.5" customHeight="1">
      <c r="A92" s="145" t="s">
        <v>201</v>
      </c>
      <c r="B92" s="146"/>
      <c r="C92" s="146"/>
      <c r="D92" s="146"/>
      <c r="E92" s="147"/>
    </row>
    <row r="93" spans="1:8" ht="31.5">
      <c r="A93" s="99"/>
      <c r="B93" s="73" t="s">
        <v>202</v>
      </c>
      <c r="C93" s="73"/>
      <c r="D93" s="19" t="s">
        <v>6</v>
      </c>
      <c r="E93" s="55">
        <v>0</v>
      </c>
    </row>
    <row r="94" spans="1:8">
      <c r="A94" s="99"/>
      <c r="B94" s="73" t="s">
        <v>203</v>
      </c>
      <c r="C94" s="73"/>
      <c r="D94" s="19" t="s">
        <v>6</v>
      </c>
      <c r="E94" s="55">
        <v>0</v>
      </c>
    </row>
    <row r="95" spans="1:8" ht="31.5">
      <c r="A95" s="99"/>
      <c r="B95" s="73" t="s">
        <v>204</v>
      </c>
      <c r="C95" s="73"/>
      <c r="D95" s="19" t="s">
        <v>13</v>
      </c>
      <c r="E95" s="18">
        <v>0</v>
      </c>
    </row>
    <row r="96" spans="1:8">
      <c r="B96" s="75"/>
      <c r="C96" s="75"/>
    </row>
    <row r="97" spans="2:5">
      <c r="B97" s="75" t="s">
        <v>302</v>
      </c>
      <c r="C97" s="75"/>
      <c r="E97" s="1" t="s">
        <v>303</v>
      </c>
    </row>
  </sheetData>
  <mergeCells count="20">
    <mergeCell ref="B48:C48"/>
    <mergeCell ref="B49:C49"/>
    <mergeCell ref="A50:E50"/>
    <mergeCell ref="A30:E30"/>
    <mergeCell ref="D1:E4"/>
    <mergeCell ref="A5:E5"/>
    <mergeCell ref="B46:E46"/>
    <mergeCell ref="A92:E92"/>
    <mergeCell ref="A76:E76"/>
    <mergeCell ref="A77:A86"/>
    <mergeCell ref="A87:E87"/>
    <mergeCell ref="A69:E69"/>
    <mergeCell ref="E83:H83"/>
    <mergeCell ref="E84:H84"/>
    <mergeCell ref="E85:H85"/>
    <mergeCell ref="A29:F29"/>
    <mergeCell ref="B62:C62"/>
    <mergeCell ref="B63:C63"/>
    <mergeCell ref="A64:E65"/>
    <mergeCell ref="B47:C47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2022-03-31T04:22:59Z</dcterms:modified>
</cp:coreProperties>
</file>