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3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  <definedName name="_xlnm.Print_Titles" localSheetId="7">'2.8'!#REF!</definedName>
  </definedNames>
  <calcPr calcId="162913"/>
</workbook>
</file>

<file path=xl/calcChain.xml><?xml version="1.0" encoding="utf-8"?>
<calcChain xmlns="http://schemas.openxmlformats.org/spreadsheetml/2006/main">
  <c r="C60" i="12" l="1"/>
  <c r="G87" i="12" l="1"/>
  <c r="E87" i="12"/>
  <c r="D87" i="12"/>
  <c r="F86" i="12"/>
  <c r="F85" i="12"/>
  <c r="F87" i="12" s="1"/>
  <c r="C62" i="12"/>
  <c r="C63" i="12" s="1"/>
  <c r="C49" i="12"/>
  <c r="C48" i="12"/>
  <c r="C44" i="12"/>
  <c r="D22" i="12"/>
  <c r="D14" i="12"/>
  <c r="D11" i="12"/>
  <c r="D28" i="5" l="1"/>
</calcChain>
</file>

<file path=xl/sharedStrings.xml><?xml version="1.0" encoding="utf-8"?>
<sst xmlns="http://schemas.openxmlformats.org/spreadsheetml/2006/main" count="985" uniqueCount="358">
  <si>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</si>
  <si>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</si>
  <si>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</si>
  <si>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</si>
  <si>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</si>
  <si>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</si>
  <si>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</si>
  <si>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</si>
  <si>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</si>
  <si>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</si>
  <si>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</si>
  <si>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</si>
  <si>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</si>
  <si>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</si>
  <si>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</si>
  <si>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</si>
  <si>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</si>
  <si>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</si>
  <si>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</si>
  <si>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</si>
  <si>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</si>
  <si>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</si>
  <si>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</si>
  <si>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</si>
  <si>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</si>
  <si>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</si>
  <si>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</si>
  <si>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</si>
  <si>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</si>
  <si>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</si>
  <si>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</si>
  <si>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</si>
  <si>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</si>
  <si>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</si>
  <si>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</si>
  <si>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</si>
  <si>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</si>
  <si>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</si>
  <si>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</si>
  <si>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</si>
  <si>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</si>
  <si>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</si>
  <si>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</si>
  <si>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</si>
  <si>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</si>
  <si>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</si>
  <si>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</si>
  <si>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</si>
  <si>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</si>
  <si>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</si>
  <si>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</si>
  <si>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</si>
  <si>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</si>
  <si>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</si>
  <si>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</si>
  <si>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</si>
  <si>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</si>
  <si>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</si>
  <si>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</si>
  <si>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</si>
  <si>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</si>
  <si>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</si>
  <si>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</si>
  <si>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</si>
  <si>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</si>
  <si>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</si>
  <si>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</si>
  <si>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</si>
  <si>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</si>
  <si>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</si>
  <si>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</si>
  <si>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</si>
  <si>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</si>
  <si>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</si>
  <si>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</si>
  <si>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</si>
  <si>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</si>
  <si>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</si>
  <si>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</si>
  <si>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</si>
  <si>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</si>
  <si>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</si>
  <si>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</si>
  <si>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</si>
  <si>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</si>
  <si>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</si>
  <si>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</si>
  <si>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</si>
  <si>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</si>
  <si>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</si>
  <si>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</si>
  <si>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</si>
  <si>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</si>
  <si>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</si>
  <si>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</si>
  <si>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</si>
  <si>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</si>
  <si>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</si>
  <si>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</si>
  <si>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</si>
  <si>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</si>
  <si>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</si>
  <si>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</si>
  <si>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</si>
  <si>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</si>
  <si>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</si>
  <si>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</si>
  <si>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</si>
  <si>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</si>
  <si>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</si>
  <si>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</si>
  <si>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</si>
  <si>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</si>
  <si>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</si>
  <si>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</si>
  <si>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</si>
  <si>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</si>
  <si>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</si>
  <si>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</si>
  <si>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</si>
  <si>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</si>
  <si>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</si>
  <si>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</si>
  <si>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</si>
  <si>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</si>
  <si>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</si>
  <si>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</si>
  <si>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</si>
  <si>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</si>
  <si>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</si>
  <si>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</si>
  <si>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</si>
  <si>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</si>
  <si>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</si>
  <si>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</si>
  <si>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</si>
  <si>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</si>
  <si>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</si>
  <si>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</si>
  <si>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</si>
  <si>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</si>
  <si>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</si>
  <si>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</si>
  <si>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</si>
  <si>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</si>
  <si>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</si>
  <si>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</si>
  <si>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</si>
  <si>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</si>
  <si>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</si>
  <si>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</si>
  <si>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</si>
  <si>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</si>
  <si>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</si>
  <si>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</si>
  <si>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</si>
  <si>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</si>
  <si>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</si>
  <si>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</si>
  <si>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</si>
  <si>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</si>
  <si>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</si>
  <si>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</si>
  <si>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</si>
  <si>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</si>
  <si>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</si>
  <si>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</si>
  <si>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</si>
  <si>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</si>
  <si>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</si>
  <si>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</si>
  <si>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</si>
  <si>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</si>
  <si>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</si>
  <si>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</si>
  <si>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</si>
  <si>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</si>
  <si>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</si>
  <si>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</si>
  <si>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</si>
  <si>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</si>
  <si>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</si>
  <si>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</si>
  <si>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</si>
  <si>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</si>
  <si>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</si>
  <si>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</si>
  <si>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</si>
  <si>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</si>
  <si>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</si>
  <si>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</si>
  <si>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</si>
  <si>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</si>
  <si>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</si>
  <si>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</si>
  <si>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</si>
  <si>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</si>
  <si>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</si>
  <si>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</si>
  <si>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</si>
  <si>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</si>
  <si>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</si>
  <si>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</si>
  <si>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</si>
  <si>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</si>
  <si>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</si>
  <si>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</si>
  <si>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</si>
  <si>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</si>
  <si>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</si>
  <si>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</si>
  <si>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</si>
  <si>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</si>
  <si>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</si>
  <si>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</si>
  <si>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</si>
  <si>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</si>
  <si>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</si>
  <si>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</si>
  <si>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</si>
  <si>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</si>
  <si>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</si>
  <si>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</si>
  <si>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</si>
  <si>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</si>
  <si>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</si>
  <si>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</si>
  <si>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</si>
  <si>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</si>
  <si>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</si>
  <si>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</si>
  <si>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</si>
  <si>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</si>
  <si>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</si>
  <si>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</si>
  <si>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</si>
  <si>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</si>
  <si>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</si>
  <si>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</si>
  <si>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</si>
  <si>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</si>
  <si>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</si>
  <si>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</si>
  <si>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</si>
  <si>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</si>
  <si>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</si>
  <si>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</si>
  <si>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</si>
  <si>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</si>
  <si>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</si>
  <si>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</si>
  <si>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</si>
  <si>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</si>
  <si>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</si>
  <si>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</si>
  <si>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</si>
  <si>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</si>
  <si>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</si>
  <si>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</si>
  <si>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</si>
  <si>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</si>
  <si>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</si>
  <si>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</si>
  <si>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</si>
  <si>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</si>
  <si>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</si>
  <si>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</si>
  <si>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</si>
  <si>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</si>
  <si>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</si>
  <si>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</si>
  <si>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</si>
  <si>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</si>
  <si>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</si>
  <si>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</si>
  <si>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</si>
  <si>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</si>
  <si>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</si>
  <si>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</si>
  <si>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</si>
  <si>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г. Иркутск, ул. Костычева, 27/7</t>
  </si>
  <si>
    <t>Монолитные</t>
  </si>
  <si>
    <t>Мегаполис телеком</t>
  </si>
  <si>
    <t>Протокол общего собрания собственников ог 05.03.2015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</si>
  <si>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</si>
  <si>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</si>
  <si>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</si>
  <si>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</si>
  <si>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</si>
  <si>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</si>
  <si>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</si>
  <si>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</si>
  <si>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</si>
  <si>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Высокий</t>
  </si>
  <si>
    <t>АО Сиб телеком</t>
  </si>
  <si>
    <t>38./2015</t>
  </si>
  <si>
    <t>ИНН: 3811074400</t>
  </si>
  <si>
    <t>16/009</t>
  </si>
  <si>
    <t>ПАО "Ростелеком"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</si>
  <si>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</si>
  <si>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</si>
  <si>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</si>
  <si>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</si>
  <si>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</si>
  <si>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</si>
  <si>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</si>
  <si>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Ежеквартально</t>
  </si>
  <si>
    <t xml:space="preserve">Согласовано:  </t>
  </si>
  <si>
    <t>Совет МКД</t>
  </si>
  <si>
    <t xml:space="preserve">  </t>
  </si>
  <si>
    <t>Учёт оплат поставщикам коммунальных ресурсов в разрезе многоквартирных домов и коммунальных услуг не ведётся</t>
  </si>
  <si>
    <t xml:space="preserve">Промывка системы отопления </t>
  </si>
  <si>
    <t>Тарифы на коммунальные услуги с 01.01.2019</t>
  </si>
  <si>
    <t>1шт</t>
  </si>
  <si>
    <t>Утверждаю                               генеральный директор                                                            ООО "УК "Прибайкальская"                       Н. Н. Орленко</t>
  </si>
  <si>
    <t>Форма 2.8. Отчет об исполнении ООО "УК "Прибайкальская" договора управления смет доходов и расходов МКД ул. Костычева, 27/7 за 2020 г.</t>
  </si>
  <si>
    <t xml:space="preserve">Уборка снега с придомовой территории с привлечением спец. техники </t>
  </si>
  <si>
    <t>1 раз</t>
  </si>
  <si>
    <t>Укладка тротуарной плитки на крыльцо</t>
  </si>
  <si>
    <t>Замена светодиодных светильников на 11 эт</t>
  </si>
  <si>
    <t>3 м2</t>
  </si>
  <si>
    <t>Косметический ремонт подъезда</t>
  </si>
  <si>
    <t>Установка нового ящика для показаний приборов учета холодного и горячего водоснабжения</t>
  </si>
  <si>
    <t>1 шт</t>
  </si>
  <si>
    <t>Отделочные работы стен керамической плиткой 1 го этажа</t>
  </si>
  <si>
    <t>Ремонт трубопровода водостока с кровли крыльца</t>
  </si>
  <si>
    <t>2 м</t>
  </si>
  <si>
    <t xml:space="preserve">Замена доводчика на второй двери в подъезд </t>
  </si>
  <si>
    <t>1 раз в три дня</t>
  </si>
  <si>
    <t>Подготовка и сдача теплового пункта к отопительному периоду 2019-2020 гг.</t>
  </si>
  <si>
    <t>Содержание</t>
  </si>
  <si>
    <t>Выполняемые работы и услуги по содержанию общего имущества</t>
  </si>
  <si>
    <t>№</t>
  </si>
  <si>
    <t>Годовая фактическая стоимость работ /услуг, руб.</t>
  </si>
  <si>
    <t>Периодичность выполнения работ</t>
  </si>
  <si>
    <t>Количество работ (услуг) в детальном перечне</t>
  </si>
  <si>
    <t>1 раз после окончания отопительного периода</t>
  </si>
  <si>
    <t>Дезинсекция и дератизация подвальных помещений</t>
  </si>
  <si>
    <t>Техническое освидетельствование лифтов 2шт</t>
  </si>
  <si>
    <t>1 раз в год</t>
  </si>
  <si>
    <t>Емемесячно</t>
  </si>
  <si>
    <t>Дезинфекция мест общего пользования для профилатики короновируса</t>
  </si>
  <si>
    <t>Услуги по упрвлению мноквртирным домом</t>
  </si>
  <si>
    <t>Текущий ремонт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</si>
  <si>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</si>
  <si>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</si>
  <si>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</si>
  <si>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Объем выполненных работ</t>
  </si>
  <si>
    <t>смета</t>
  </si>
  <si>
    <t>Итого расходы по статье текущий ремонт</t>
  </si>
  <si>
    <t>Перерасход (-) или экономия (+) средств по статье текущий ремонт за 2020 г, руб.</t>
  </si>
  <si>
    <t>Элетроснабжение</t>
  </si>
  <si>
    <t>кВт</t>
  </si>
  <si>
    <t>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</t>
  </si>
  <si>
    <t>Остаток средств по статье текущий ремонт за 2019 г. руб.</t>
  </si>
  <si>
    <t>Главный инженер ООО "Прибайкальская"                                                                                                           Белкин И. О.</t>
  </si>
  <si>
    <t>Остаток средств (- перерасход, + экономия), по статье текущий ремонт с учетом  2019 г.руб.</t>
  </si>
  <si>
    <t>Перенос видеонаблюдения в подвальное помещение с замено регистратора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</si>
</sst>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0" fontId="12" fillId="0" borderId="0" xfId="0" applyFont="1" applyBorder="1" applyAlignment="1">
      <alignment horizontal="left" wrapText="1"/>
    </xf>
    <xf numFmtId="0" fontId="1" fillId="0" borderId="0" xfId="0" applyFont="1" applyAlignment="1">
      <alignment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2" fontId="4" fillId="0" borderId="0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9" fillId="0" borderId="20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2" fontId="9" fillId="0" borderId="2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left" vertical="center" wrapText="1"/>
    </xf>
    <xf numFmtId="2" fontId="11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3" fillId="0" borderId="0" xfId="1" applyFont="1" applyAlignment="1">
      <alignment horizontal="center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vertical="top" wrapText="1"/>
    </xf>
    <xf numFmtId="0" fontId="2" fillId="0" borderId="24" xfId="0" applyFont="1" applyBorder="1" applyAlignment="1">
      <alignment vertical="top" wrapText="1"/>
    </xf>
    <xf numFmtId="2" fontId="16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0" fontId="2" fillId="0" borderId="4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5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 vertical="top" wrapText="1"/>
    </xf>
    <xf numFmtId="0" fontId="14" fillId="0" borderId="2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left" vertical="top" wrapText="1"/>
    </xf>
    <xf numFmtId="0" fontId="16" fillId="0" borderId="22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2" fontId="16" fillId="0" borderId="0" xfId="0" applyNumberFormat="1" applyFont="1" applyBorder="1" applyAlignment="1">
      <alignment horizontal="left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sobraniya_kostyicheva_27-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16" zoomScale="145" zoomScaleNormal="145" workbookViewId="0">
      <selection activeCell="D26" sqref="D26"/>
    </sheetView>
  </sheetViews>
  <sheetFormatPr defaultColWidth="9.140625"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9" t="s">
        <v>132</v>
      </c>
      <c r="B1" s="119"/>
      <c r="C1" s="119"/>
      <c r="D1" s="119"/>
    </row>
    <row r="2" spans="1:4" s="14" customFormat="1" x14ac:dyDescent="0.25"/>
    <row r="3" spans="1:4" s="14" customFormat="1" x14ac:dyDescent="0.25">
      <c r="A3" s="120" t="s">
        <v>14</v>
      </c>
      <c r="B3" s="120"/>
      <c r="C3" s="120"/>
      <c r="D3" s="12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43555</v>
      </c>
    </row>
    <row r="7" spans="1:4" s="6" customFormat="1" ht="18.75" customHeight="1" x14ac:dyDescent="0.25">
      <c r="A7" s="118" t="s">
        <v>15</v>
      </c>
      <c r="B7" s="118"/>
      <c r="C7" s="118"/>
      <c r="D7" s="11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2" t="s">
        <v>207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2" t="s">
        <v>17</v>
      </c>
    </row>
    <row r="10" spans="1:4" s="6" customFormat="1" ht="20.25" customHeight="1" x14ac:dyDescent="0.25">
      <c r="A10" s="118" t="s">
        <v>39</v>
      </c>
      <c r="B10" s="118"/>
      <c r="C10" s="118"/>
      <c r="D10" s="11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18" t="s">
        <v>19</v>
      </c>
      <c r="B12" s="118"/>
      <c r="C12" s="118"/>
      <c r="D12" s="118"/>
    </row>
    <row r="13" spans="1:4" s="6" customFormat="1" ht="35.25" customHeight="1" x14ac:dyDescent="0.25">
      <c r="A13" s="4" t="s">
        <v>136</v>
      </c>
      <c r="B13" s="7" t="s">
        <v>40</v>
      </c>
      <c r="C13" s="5" t="s">
        <v>5</v>
      </c>
      <c r="D13" s="5" t="s">
        <v>280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2013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209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16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16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1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20.100000000000001" customHeight="1" x14ac:dyDescent="0.25">
      <c r="A22" s="4" t="s">
        <v>149</v>
      </c>
      <c r="B22" s="3" t="s">
        <v>140</v>
      </c>
      <c r="C22" s="8"/>
      <c r="D22" s="8">
        <v>97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97</v>
      </c>
    </row>
    <row r="24" spans="1:7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7698.4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5689.6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117"/>
      <c r="G27" s="60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2008.7999999999993</v>
      </c>
      <c r="F28" s="117"/>
      <c r="G28" s="60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220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 t="s">
        <v>210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210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293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118" t="s">
        <v>30</v>
      </c>
      <c r="B37" s="118"/>
      <c r="C37" s="118"/>
      <c r="D37" s="118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3" t="s">
        <v>212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3" t="s">
        <v>213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3" t="s">
        <v>213</v>
      </c>
    </row>
    <row r="41" spans="1:4" s="6" customForma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topLeftCell="A36" zoomScale="145" zoomScaleNormal="145" workbookViewId="0">
      <selection activeCell="A5" sqref="A5:D5"/>
    </sheetView>
  </sheetViews>
  <sheetFormatPr defaultColWidth="9.140625"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7" t="s">
        <v>83</v>
      </c>
      <c r="B1" s="127"/>
      <c r="C1" s="127"/>
      <c r="D1" s="12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118" t="s">
        <v>41</v>
      </c>
      <c r="B5" s="118"/>
      <c r="C5" s="118"/>
      <c r="D5" s="118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118" t="s">
        <v>173</v>
      </c>
      <c r="B7" s="118"/>
      <c r="C7" s="118"/>
      <c r="D7" s="118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281</v>
      </c>
    </row>
    <row r="10" spans="1:4" s="6" customFormat="1" ht="20.100000000000001" customHeight="1" x14ac:dyDescent="0.25">
      <c r="A10" s="118" t="s">
        <v>84</v>
      </c>
      <c r="B10" s="118"/>
      <c r="C10" s="118"/>
      <c r="D10" s="118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21" t="s">
        <v>44</v>
      </c>
      <c r="B12" s="121"/>
      <c r="C12" s="121"/>
      <c r="D12" s="121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222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21" t="s">
        <v>47</v>
      </c>
      <c r="B15" s="121"/>
      <c r="C15" s="121"/>
      <c r="D15" s="121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544.79999999999995</v>
      </c>
    </row>
    <row r="17" spans="1:4" s="6" customFormat="1" ht="20.100000000000001" customHeight="1" x14ac:dyDescent="0.25">
      <c r="A17" s="118" t="s">
        <v>49</v>
      </c>
      <c r="B17" s="118"/>
      <c r="C17" s="118"/>
      <c r="D17" s="118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25" t="s">
        <v>85</v>
      </c>
      <c r="B20" s="125"/>
      <c r="C20" s="125"/>
      <c r="D20" s="125"/>
    </row>
    <row r="21" spans="1:4" s="6" customFormat="1" ht="20.100000000000001" customHeight="1" x14ac:dyDescent="0.25">
      <c r="A21" s="122" t="s">
        <v>146</v>
      </c>
      <c r="B21" s="56" t="s">
        <v>52</v>
      </c>
      <c r="C21" s="27" t="s">
        <v>5</v>
      </c>
      <c r="D21" s="28">
        <v>1</v>
      </c>
    </row>
    <row r="22" spans="1:4" s="6" customFormat="1" ht="20.100000000000001" customHeight="1" x14ac:dyDescent="0.25">
      <c r="A22" s="123"/>
      <c r="B22" s="3" t="s">
        <v>53</v>
      </c>
      <c r="C22" s="5" t="s">
        <v>5</v>
      </c>
      <c r="D22" s="51" t="s">
        <v>271</v>
      </c>
    </row>
    <row r="23" spans="1:4" s="6" customFormat="1" ht="20.100000000000001" customHeight="1" thickBot="1" x14ac:dyDescent="0.3">
      <c r="A23" s="124"/>
      <c r="B23" s="45" t="s">
        <v>54</v>
      </c>
      <c r="C23" s="31" t="s">
        <v>5</v>
      </c>
      <c r="D23" s="32">
        <v>2013</v>
      </c>
    </row>
    <row r="24" spans="1:4" s="6" customFormat="1" ht="20.100000000000001" customHeight="1" x14ac:dyDescent="0.25">
      <c r="A24" s="122">
        <v>12</v>
      </c>
      <c r="B24" s="56" t="s">
        <v>52</v>
      </c>
      <c r="C24" s="27" t="s">
        <v>5</v>
      </c>
      <c r="D24" s="28">
        <v>2</v>
      </c>
    </row>
    <row r="25" spans="1:4" s="6" customFormat="1" ht="20.100000000000001" customHeight="1" x14ac:dyDescent="0.25">
      <c r="A25" s="123"/>
      <c r="B25" s="3" t="s">
        <v>53</v>
      </c>
      <c r="C25" s="5" t="s">
        <v>5</v>
      </c>
      <c r="D25" s="51" t="s">
        <v>271</v>
      </c>
    </row>
    <row r="26" spans="1:4" s="6" customFormat="1" ht="20.100000000000001" customHeight="1" thickBot="1" x14ac:dyDescent="0.3">
      <c r="A26" s="124"/>
      <c r="B26" s="45" t="s">
        <v>54</v>
      </c>
      <c r="C26" s="31" t="s">
        <v>5</v>
      </c>
      <c r="D26" s="32">
        <v>2013</v>
      </c>
    </row>
    <row r="27" spans="1:4" s="6" customFormat="1" ht="20.100000000000001" customHeight="1" thickBot="1" x14ac:dyDescent="0.3">
      <c r="A27" s="126" t="s">
        <v>55</v>
      </c>
      <c r="B27" s="126"/>
      <c r="C27" s="126"/>
      <c r="D27" s="126"/>
    </row>
    <row r="28" spans="1:4" s="6" customFormat="1" ht="20.100000000000001" customHeight="1" x14ac:dyDescent="0.25">
      <c r="A28" s="122">
        <v>13</v>
      </c>
      <c r="B28" s="56" t="s">
        <v>56</v>
      </c>
      <c r="C28" s="27" t="s">
        <v>5</v>
      </c>
      <c r="D28" s="28" t="s">
        <v>274</v>
      </c>
    </row>
    <row r="29" spans="1:4" s="6" customFormat="1" ht="20.100000000000001" customHeight="1" x14ac:dyDescent="0.25">
      <c r="A29" s="123"/>
      <c r="B29" s="7" t="s">
        <v>57</v>
      </c>
      <c r="C29" s="5" t="s">
        <v>5</v>
      </c>
      <c r="D29" s="29" t="s">
        <v>275</v>
      </c>
    </row>
    <row r="30" spans="1:4" s="6" customFormat="1" ht="36.75" customHeight="1" x14ac:dyDescent="0.25">
      <c r="A30" s="123"/>
      <c r="B30" s="3" t="s">
        <v>58</v>
      </c>
      <c r="C30" s="5" t="s">
        <v>5</v>
      </c>
      <c r="D30" s="51" t="s">
        <v>276</v>
      </c>
    </row>
    <row r="31" spans="1:4" s="6" customFormat="1" ht="20.100000000000001" customHeight="1" x14ac:dyDescent="0.25">
      <c r="A31" s="123"/>
      <c r="B31" s="3" t="s">
        <v>59</v>
      </c>
      <c r="C31" s="5" t="s">
        <v>5</v>
      </c>
      <c r="D31" s="51" t="s">
        <v>277</v>
      </c>
    </row>
    <row r="32" spans="1:4" s="6" customFormat="1" ht="20.100000000000001" customHeight="1" x14ac:dyDescent="0.25">
      <c r="A32" s="123"/>
      <c r="B32" s="3" t="s">
        <v>60</v>
      </c>
      <c r="C32" s="5" t="s">
        <v>5</v>
      </c>
      <c r="D32" s="43">
        <v>41561</v>
      </c>
    </row>
    <row r="33" spans="1:4" s="6" customFormat="1" ht="20.100000000000001" customHeight="1" thickBot="1" x14ac:dyDescent="0.3">
      <c r="A33" s="124"/>
      <c r="B33" s="59" t="s">
        <v>61</v>
      </c>
      <c r="C33" s="31" t="s">
        <v>5</v>
      </c>
      <c r="D33" s="43">
        <v>43636</v>
      </c>
    </row>
    <row r="34" spans="1:4" ht="35.25" customHeight="1" x14ac:dyDescent="0.25">
      <c r="A34" s="122">
        <v>14</v>
      </c>
      <c r="B34" s="56" t="s">
        <v>56</v>
      </c>
      <c r="C34" s="27" t="s">
        <v>5</v>
      </c>
      <c r="D34" s="28" t="s">
        <v>245</v>
      </c>
    </row>
    <row r="35" spans="1:4" x14ac:dyDescent="0.25">
      <c r="A35" s="123"/>
      <c r="B35" s="7" t="s">
        <v>57</v>
      </c>
      <c r="C35" s="5" t="s">
        <v>5</v>
      </c>
      <c r="D35" s="29" t="s">
        <v>275</v>
      </c>
    </row>
    <row r="36" spans="1:4" ht="31.5" x14ac:dyDescent="0.25">
      <c r="A36" s="123"/>
      <c r="B36" s="3" t="s">
        <v>58</v>
      </c>
      <c r="C36" s="5" t="s">
        <v>5</v>
      </c>
      <c r="D36" s="51" t="s">
        <v>278</v>
      </c>
    </row>
    <row r="37" spans="1:4" ht="15.75" customHeight="1" x14ac:dyDescent="0.25">
      <c r="A37" s="123"/>
      <c r="B37" s="3" t="s">
        <v>59</v>
      </c>
      <c r="C37" s="5" t="s">
        <v>5</v>
      </c>
      <c r="D37" s="51" t="s">
        <v>240</v>
      </c>
    </row>
    <row r="38" spans="1:4" x14ac:dyDescent="0.25">
      <c r="A38" s="123"/>
      <c r="B38" s="3" t="s">
        <v>60</v>
      </c>
      <c r="C38" s="5" t="s">
        <v>5</v>
      </c>
      <c r="D38" s="43">
        <v>41557</v>
      </c>
    </row>
    <row r="39" spans="1:4" ht="15.75" customHeight="1" thickBot="1" x14ac:dyDescent="0.3">
      <c r="A39" s="124"/>
      <c r="B39" s="59" t="s">
        <v>61</v>
      </c>
      <c r="C39" s="31" t="s">
        <v>5</v>
      </c>
      <c r="D39" s="37">
        <v>43678</v>
      </c>
    </row>
    <row r="40" spans="1:4" x14ac:dyDescent="0.25">
      <c r="A40" s="122">
        <v>15</v>
      </c>
      <c r="B40" s="56" t="s">
        <v>56</v>
      </c>
      <c r="C40" s="27" t="s">
        <v>5</v>
      </c>
      <c r="D40" s="28" t="s">
        <v>256</v>
      </c>
    </row>
    <row r="41" spans="1:4" ht="15.75" customHeight="1" x14ac:dyDescent="0.25">
      <c r="A41" s="123"/>
      <c r="B41" s="7" t="s">
        <v>57</v>
      </c>
      <c r="C41" s="5" t="s">
        <v>5</v>
      </c>
      <c r="D41" s="29" t="s">
        <v>275</v>
      </c>
    </row>
    <row r="42" spans="1:4" ht="31.5" x14ac:dyDescent="0.25">
      <c r="A42" s="123"/>
      <c r="B42" s="3" t="s">
        <v>58</v>
      </c>
      <c r="C42" s="5" t="s">
        <v>5</v>
      </c>
      <c r="D42" s="51" t="s">
        <v>278</v>
      </c>
    </row>
    <row r="43" spans="1:4" ht="15.75" customHeight="1" x14ac:dyDescent="0.25">
      <c r="A43" s="123"/>
      <c r="B43" s="3" t="s">
        <v>59</v>
      </c>
      <c r="C43" s="5" t="s">
        <v>5</v>
      </c>
      <c r="D43" s="51" t="s">
        <v>279</v>
      </c>
    </row>
    <row r="44" spans="1:4" x14ac:dyDescent="0.25">
      <c r="A44" s="123"/>
      <c r="B44" s="3" t="s">
        <v>60</v>
      </c>
      <c r="C44" s="5" t="s">
        <v>5</v>
      </c>
      <c r="D44" s="43">
        <v>41557</v>
      </c>
    </row>
    <row r="45" spans="1:4" ht="15.75" customHeight="1" thickBot="1" x14ac:dyDescent="0.3">
      <c r="A45" s="124"/>
      <c r="B45" s="59" t="s">
        <v>61</v>
      </c>
      <c r="C45" s="31" t="s">
        <v>5</v>
      </c>
      <c r="D45" s="37"/>
    </row>
    <row r="46" spans="1:4" ht="15.75" customHeight="1" x14ac:dyDescent="0.25">
      <c r="A46" s="121" t="s">
        <v>62</v>
      </c>
      <c r="B46" s="121"/>
      <c r="C46" s="121"/>
      <c r="D46" s="121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217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21" t="s">
        <v>65</v>
      </c>
      <c r="B49" s="121"/>
      <c r="C49" s="121"/>
      <c r="D49" s="121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217</v>
      </c>
    </row>
    <row r="51" spans="1:4" x14ac:dyDescent="0.25">
      <c r="A51" s="121" t="s">
        <v>67</v>
      </c>
      <c r="B51" s="121"/>
      <c r="C51" s="121"/>
      <c r="D51" s="121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224</v>
      </c>
    </row>
    <row r="53" spans="1:4" x14ac:dyDescent="0.25">
      <c r="A53" s="121" t="s">
        <v>69</v>
      </c>
      <c r="B53" s="121"/>
      <c r="C53" s="121"/>
      <c r="D53" s="121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216</v>
      </c>
    </row>
    <row r="55" spans="1:4" x14ac:dyDescent="0.25">
      <c r="A55" s="118" t="s">
        <v>71</v>
      </c>
      <c r="B55" s="118"/>
      <c r="C55" s="118"/>
      <c r="D55" s="118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216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21" t="s">
        <v>74</v>
      </c>
      <c r="B58" s="121"/>
      <c r="C58" s="121"/>
      <c r="D58" s="121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215</v>
      </c>
    </row>
    <row r="60" spans="1:4" x14ac:dyDescent="0.25">
      <c r="A60" s="121" t="s">
        <v>76</v>
      </c>
      <c r="B60" s="121"/>
      <c r="C60" s="121"/>
      <c r="D60" s="121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4" t="s">
        <v>225</v>
      </c>
    </row>
    <row r="62" spans="1:4" x14ac:dyDescent="0.25">
      <c r="A62" s="121" t="s">
        <v>78</v>
      </c>
      <c r="B62" s="121"/>
      <c r="C62" s="121"/>
      <c r="D62" s="121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215</v>
      </c>
    </row>
    <row r="64" spans="1:4" x14ac:dyDescent="0.25">
      <c r="A64" s="121" t="s">
        <v>80</v>
      </c>
      <c r="B64" s="121"/>
      <c r="C64" s="121"/>
      <c r="D64" s="121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226</v>
      </c>
    </row>
    <row r="66" spans="1:4" x14ac:dyDescent="0.25">
      <c r="A66" s="118" t="s">
        <v>86</v>
      </c>
      <c r="B66" s="118"/>
      <c r="C66" s="118"/>
      <c r="D66" s="118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215</v>
      </c>
    </row>
  </sheetData>
  <mergeCells count="24">
    <mergeCell ref="A17:D17"/>
    <mergeCell ref="A7:D7"/>
    <mergeCell ref="A1:D1"/>
    <mergeCell ref="A5:D5"/>
    <mergeCell ref="A10:D10"/>
    <mergeCell ref="A12:D12"/>
    <mergeCell ref="A15:D15"/>
    <mergeCell ref="A40:A45"/>
    <mergeCell ref="A20:D20"/>
    <mergeCell ref="A27:D27"/>
    <mergeCell ref="A46:D46"/>
    <mergeCell ref="A21:A23"/>
    <mergeCell ref="A24:A26"/>
    <mergeCell ref="A28:A33"/>
    <mergeCell ref="A34:A39"/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87" zoomScale="145" zoomScaleNormal="145" workbookViewId="0">
      <selection activeCell="D98" sqref="D98"/>
    </sheetView>
  </sheetViews>
  <sheetFormatPr defaultColWidth="9.140625"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9" t="s">
        <v>90</v>
      </c>
      <c r="B1" s="119"/>
      <c r="C1" s="119"/>
      <c r="D1" s="119"/>
    </row>
    <row r="2" spans="1:4" ht="16.5" thickBot="1" x14ac:dyDescent="0.3"/>
    <row r="3" spans="1:4" ht="35.1" customHeight="1" x14ac:dyDescent="0.25">
      <c r="A3" s="33" t="s">
        <v>0</v>
      </c>
      <c r="B3" s="34" t="s">
        <v>1</v>
      </c>
      <c r="C3" s="34" t="s">
        <v>2</v>
      </c>
      <c r="D3" s="35" t="s">
        <v>3</v>
      </c>
    </row>
    <row r="4" spans="1:4" s="6" customFormat="1" ht="35.1" customHeight="1" thickBot="1" x14ac:dyDescent="0.3">
      <c r="A4" s="30"/>
      <c r="B4" s="36" t="s">
        <v>4</v>
      </c>
      <c r="C4" s="31" t="s">
        <v>5</v>
      </c>
      <c r="D4" s="37">
        <v>43555</v>
      </c>
    </row>
    <row r="5" spans="1:4" s="6" customFormat="1" ht="51.75" customHeight="1" x14ac:dyDescent="0.25">
      <c r="A5" s="122">
        <v>1</v>
      </c>
      <c r="B5" s="26" t="s">
        <v>87</v>
      </c>
      <c r="C5" s="27" t="s">
        <v>5</v>
      </c>
      <c r="D5" s="28" t="s">
        <v>227</v>
      </c>
    </row>
    <row r="6" spans="1:4" s="6" customFormat="1" ht="20.100000000000001" customHeight="1" x14ac:dyDescent="0.25">
      <c r="A6" s="123"/>
      <c r="B6" s="7" t="s">
        <v>59</v>
      </c>
      <c r="C6" s="5" t="s">
        <v>5</v>
      </c>
      <c r="D6" s="29" t="s">
        <v>228</v>
      </c>
    </row>
    <row r="7" spans="1:4" s="6" customFormat="1" ht="36.75" customHeight="1" x14ac:dyDescent="0.25">
      <c r="A7" s="123"/>
      <c r="B7" s="7" t="s">
        <v>88</v>
      </c>
      <c r="C7" s="5" t="s">
        <v>13</v>
      </c>
      <c r="D7" s="54" t="s">
        <v>270</v>
      </c>
    </row>
    <row r="8" spans="1:4" s="6" customFormat="1" ht="32.25" customHeight="1" x14ac:dyDescent="0.25">
      <c r="A8" s="123"/>
      <c r="B8" s="3" t="s">
        <v>175</v>
      </c>
      <c r="C8" s="5" t="s">
        <v>5</v>
      </c>
      <c r="D8" s="43">
        <v>42157</v>
      </c>
    </row>
    <row r="9" spans="1:4" s="6" customFormat="1" ht="34.5" customHeight="1" x14ac:dyDescent="0.25">
      <c r="A9" s="123"/>
      <c r="B9" s="3" t="s">
        <v>176</v>
      </c>
      <c r="C9" s="5" t="s">
        <v>5</v>
      </c>
      <c r="D9" s="29" t="s">
        <v>17</v>
      </c>
    </row>
    <row r="10" spans="1:4" s="6" customFormat="1" ht="20.100000000000001" customHeight="1" x14ac:dyDescent="0.25">
      <c r="A10" s="123"/>
      <c r="B10" s="3" t="s">
        <v>177</v>
      </c>
      <c r="C10" s="5" t="s">
        <v>5</v>
      </c>
      <c r="D10" s="29" t="s">
        <v>243</v>
      </c>
    </row>
    <row r="11" spans="1:4" s="6" customFormat="1" ht="20.100000000000001" customHeight="1" thickBot="1" x14ac:dyDescent="0.3">
      <c r="A11" s="124"/>
      <c r="B11" s="52" t="s">
        <v>89</v>
      </c>
      <c r="C11" s="31" t="s">
        <v>5</v>
      </c>
      <c r="D11" s="32" t="s">
        <v>263</v>
      </c>
    </row>
    <row r="12" spans="1:4" s="6" customFormat="1" ht="47.25" x14ac:dyDescent="0.25">
      <c r="A12" s="122">
        <v>2</v>
      </c>
      <c r="B12" s="26" t="s">
        <v>87</v>
      </c>
      <c r="C12" s="27" t="s">
        <v>5</v>
      </c>
      <c r="D12" s="28" t="s">
        <v>229</v>
      </c>
    </row>
    <row r="13" spans="1:4" s="6" customFormat="1" x14ac:dyDescent="0.25">
      <c r="A13" s="123"/>
      <c r="B13" s="7" t="s">
        <v>59</v>
      </c>
      <c r="C13" s="5" t="s">
        <v>5</v>
      </c>
      <c r="D13" s="29" t="s">
        <v>228</v>
      </c>
    </row>
    <row r="14" spans="1:4" s="6" customFormat="1" ht="30" x14ac:dyDescent="0.25">
      <c r="A14" s="123"/>
      <c r="B14" s="7" t="s">
        <v>88</v>
      </c>
      <c r="C14" s="5" t="s">
        <v>13</v>
      </c>
      <c r="D14" s="54" t="s">
        <v>270</v>
      </c>
    </row>
    <row r="15" spans="1:4" ht="31.5" x14ac:dyDescent="0.25">
      <c r="A15" s="123"/>
      <c r="B15" s="3" t="s">
        <v>175</v>
      </c>
      <c r="C15" s="5" t="s">
        <v>5</v>
      </c>
      <c r="D15" s="43">
        <v>42157</v>
      </c>
    </row>
    <row r="16" spans="1:4" ht="31.5" x14ac:dyDescent="0.25">
      <c r="A16" s="123"/>
      <c r="B16" s="3" t="s">
        <v>176</v>
      </c>
      <c r="C16" s="5" t="s">
        <v>5</v>
      </c>
      <c r="D16" s="29" t="s">
        <v>17</v>
      </c>
    </row>
    <row r="17" spans="1:4" x14ac:dyDescent="0.25">
      <c r="A17" s="123"/>
      <c r="B17" s="3" t="s">
        <v>177</v>
      </c>
      <c r="C17" s="5" t="s">
        <v>5</v>
      </c>
      <c r="D17" s="29" t="s">
        <v>243</v>
      </c>
    </row>
    <row r="18" spans="1:4" ht="16.5" thickBot="1" x14ac:dyDescent="0.3">
      <c r="A18" s="124"/>
      <c r="B18" s="52" t="s">
        <v>89</v>
      </c>
      <c r="C18" s="31" t="s">
        <v>5</v>
      </c>
      <c r="D18" s="32" t="s">
        <v>263</v>
      </c>
    </row>
    <row r="19" spans="1:4" x14ac:dyDescent="0.25">
      <c r="A19" s="122">
        <v>3</v>
      </c>
      <c r="B19" s="26" t="s">
        <v>87</v>
      </c>
      <c r="C19" s="27" t="s">
        <v>5</v>
      </c>
      <c r="D19" s="28" t="s">
        <v>230</v>
      </c>
    </row>
    <row r="20" spans="1:4" x14ac:dyDescent="0.25">
      <c r="A20" s="123"/>
      <c r="B20" s="7" t="s">
        <v>59</v>
      </c>
      <c r="C20" s="5" t="s">
        <v>5</v>
      </c>
      <c r="D20" s="29" t="s">
        <v>238</v>
      </c>
    </row>
    <row r="21" spans="1:4" ht="30" x14ac:dyDescent="0.25">
      <c r="A21" s="123"/>
      <c r="B21" s="7" t="s">
        <v>88</v>
      </c>
      <c r="C21" s="5" t="s">
        <v>13</v>
      </c>
      <c r="D21" s="54" t="s">
        <v>270</v>
      </c>
    </row>
    <row r="22" spans="1:4" ht="31.5" x14ac:dyDescent="0.25">
      <c r="A22" s="123"/>
      <c r="B22" s="3" t="s">
        <v>175</v>
      </c>
      <c r="C22" s="5" t="s">
        <v>5</v>
      </c>
      <c r="D22" s="43">
        <v>42157</v>
      </c>
    </row>
    <row r="23" spans="1:4" ht="31.5" x14ac:dyDescent="0.25">
      <c r="A23" s="123"/>
      <c r="B23" s="3" t="s">
        <v>176</v>
      </c>
      <c r="C23" s="5" t="s">
        <v>5</v>
      </c>
      <c r="D23" s="29" t="s">
        <v>17</v>
      </c>
    </row>
    <row r="24" spans="1:4" x14ac:dyDescent="0.25">
      <c r="A24" s="123"/>
      <c r="B24" s="3" t="s">
        <v>177</v>
      </c>
      <c r="C24" s="5" t="s">
        <v>5</v>
      </c>
      <c r="D24" s="29" t="s">
        <v>243</v>
      </c>
    </row>
    <row r="25" spans="1:4" ht="16.5" thickBot="1" x14ac:dyDescent="0.3">
      <c r="A25" s="124"/>
      <c r="B25" s="52" t="s">
        <v>89</v>
      </c>
      <c r="C25" s="31" t="s">
        <v>5</v>
      </c>
      <c r="D25" s="32" t="s">
        <v>263</v>
      </c>
    </row>
    <row r="26" spans="1:4" ht="31.5" x14ac:dyDescent="0.25">
      <c r="A26" s="122">
        <v>4</v>
      </c>
      <c r="B26" s="26" t="s">
        <v>87</v>
      </c>
      <c r="C26" s="27" t="s">
        <v>5</v>
      </c>
      <c r="D26" s="28" t="s">
        <v>231</v>
      </c>
    </row>
    <row r="27" spans="1:4" x14ac:dyDescent="0.25">
      <c r="A27" s="123"/>
      <c r="B27" s="7" t="s">
        <v>59</v>
      </c>
      <c r="C27" s="5" t="s">
        <v>5</v>
      </c>
      <c r="D27" s="29" t="s">
        <v>238</v>
      </c>
    </row>
    <row r="28" spans="1:4" ht="30" x14ac:dyDescent="0.25">
      <c r="A28" s="123"/>
      <c r="B28" s="7" t="s">
        <v>88</v>
      </c>
      <c r="C28" s="5" t="s">
        <v>13</v>
      </c>
      <c r="D28" s="54" t="s">
        <v>270</v>
      </c>
    </row>
    <row r="29" spans="1:4" ht="31.5" x14ac:dyDescent="0.25">
      <c r="A29" s="123"/>
      <c r="B29" s="3" t="s">
        <v>175</v>
      </c>
      <c r="C29" s="5" t="s">
        <v>5</v>
      </c>
      <c r="D29" s="43">
        <v>42157</v>
      </c>
    </row>
    <row r="30" spans="1:4" ht="31.5" x14ac:dyDescent="0.25">
      <c r="A30" s="123"/>
      <c r="B30" s="3" t="s">
        <v>176</v>
      </c>
      <c r="C30" s="5" t="s">
        <v>5</v>
      </c>
      <c r="D30" s="29" t="s">
        <v>17</v>
      </c>
    </row>
    <row r="31" spans="1:4" x14ac:dyDescent="0.25">
      <c r="A31" s="123"/>
      <c r="B31" s="3" t="s">
        <v>177</v>
      </c>
      <c r="C31" s="5" t="s">
        <v>5</v>
      </c>
      <c r="D31" s="29" t="s">
        <v>260</v>
      </c>
    </row>
    <row r="32" spans="1:4" ht="16.5" thickBot="1" x14ac:dyDescent="0.3">
      <c r="A32" s="124"/>
      <c r="B32" s="52" t="s">
        <v>89</v>
      </c>
      <c r="C32" s="31" t="s">
        <v>5</v>
      </c>
      <c r="D32" s="32" t="s">
        <v>263</v>
      </c>
    </row>
    <row r="33" spans="1:4" ht="31.5" x14ac:dyDescent="0.25">
      <c r="A33" s="122">
        <v>5</v>
      </c>
      <c r="B33" s="26" t="s">
        <v>87</v>
      </c>
      <c r="C33" s="27" t="s">
        <v>5</v>
      </c>
      <c r="D33" s="28" t="s">
        <v>232</v>
      </c>
    </row>
    <row r="34" spans="1:4" x14ac:dyDescent="0.25">
      <c r="A34" s="123"/>
      <c r="B34" s="7" t="s">
        <v>59</v>
      </c>
      <c r="C34" s="5" t="s">
        <v>5</v>
      </c>
      <c r="D34" s="29"/>
    </row>
    <row r="35" spans="1:4" ht="30" x14ac:dyDescent="0.25">
      <c r="A35" s="123"/>
      <c r="B35" s="7" t="s">
        <v>88</v>
      </c>
      <c r="C35" s="5" t="s">
        <v>13</v>
      </c>
      <c r="D35" s="54" t="s">
        <v>270</v>
      </c>
    </row>
    <row r="36" spans="1:4" ht="31.5" x14ac:dyDescent="0.25">
      <c r="A36" s="123"/>
      <c r="B36" s="3" t="s">
        <v>175</v>
      </c>
      <c r="C36" s="5" t="s">
        <v>5</v>
      </c>
      <c r="D36" s="43">
        <v>42157</v>
      </c>
    </row>
    <row r="37" spans="1:4" ht="31.5" x14ac:dyDescent="0.25">
      <c r="A37" s="123"/>
      <c r="B37" s="3" t="s">
        <v>176</v>
      </c>
      <c r="C37" s="5" t="s">
        <v>5</v>
      </c>
      <c r="D37" s="29" t="s">
        <v>17</v>
      </c>
    </row>
    <row r="38" spans="1:4" x14ac:dyDescent="0.25">
      <c r="A38" s="123"/>
      <c r="B38" s="3" t="s">
        <v>177</v>
      </c>
      <c r="C38" s="5" t="s">
        <v>5</v>
      </c>
      <c r="D38" s="29" t="s">
        <v>243</v>
      </c>
    </row>
    <row r="39" spans="1:4" ht="16.5" thickBot="1" x14ac:dyDescent="0.3">
      <c r="A39" s="124"/>
      <c r="B39" s="52" t="s">
        <v>89</v>
      </c>
      <c r="C39" s="31" t="s">
        <v>5</v>
      </c>
      <c r="D39" s="32" t="s">
        <v>263</v>
      </c>
    </row>
    <row r="40" spans="1:4" ht="47.25" x14ac:dyDescent="0.25">
      <c r="A40" s="122">
        <v>6</v>
      </c>
      <c r="B40" s="26" t="s">
        <v>87</v>
      </c>
      <c r="C40" s="27" t="s">
        <v>5</v>
      </c>
      <c r="D40" s="28" t="s">
        <v>233</v>
      </c>
    </row>
    <row r="41" spans="1:4" x14ac:dyDescent="0.25">
      <c r="A41" s="123"/>
      <c r="B41" s="7" t="s">
        <v>59</v>
      </c>
      <c r="C41" s="5" t="s">
        <v>5</v>
      </c>
      <c r="D41" s="29" t="s">
        <v>239</v>
      </c>
    </row>
    <row r="42" spans="1:4" ht="30" x14ac:dyDescent="0.25">
      <c r="A42" s="123"/>
      <c r="B42" s="7" t="s">
        <v>88</v>
      </c>
      <c r="C42" s="5" t="s">
        <v>13</v>
      </c>
      <c r="D42" s="54" t="s">
        <v>270</v>
      </c>
    </row>
    <row r="43" spans="1:4" ht="31.5" x14ac:dyDescent="0.25">
      <c r="A43" s="123"/>
      <c r="B43" s="3" t="s">
        <v>175</v>
      </c>
      <c r="C43" s="5" t="s">
        <v>5</v>
      </c>
      <c r="D43" s="43">
        <v>42157</v>
      </c>
    </row>
    <row r="44" spans="1:4" ht="31.5" x14ac:dyDescent="0.25">
      <c r="A44" s="123"/>
      <c r="B44" s="3" t="s">
        <v>176</v>
      </c>
      <c r="C44" s="5" t="s">
        <v>5</v>
      </c>
      <c r="D44" s="29" t="s">
        <v>17</v>
      </c>
    </row>
    <row r="45" spans="1:4" x14ac:dyDescent="0.25">
      <c r="A45" s="123"/>
      <c r="B45" s="3" t="s">
        <v>177</v>
      </c>
      <c r="C45" s="5" t="s">
        <v>5</v>
      </c>
      <c r="D45" s="29" t="s">
        <v>243</v>
      </c>
    </row>
    <row r="46" spans="1:4" ht="16.5" thickBot="1" x14ac:dyDescent="0.3">
      <c r="A46" s="124"/>
      <c r="B46" s="52" t="s">
        <v>89</v>
      </c>
      <c r="C46" s="31" t="s">
        <v>5</v>
      </c>
      <c r="D46" s="32" t="s">
        <v>263</v>
      </c>
    </row>
    <row r="47" spans="1:4" x14ac:dyDescent="0.25">
      <c r="A47" s="122">
        <v>7</v>
      </c>
      <c r="B47" s="26" t="s">
        <v>87</v>
      </c>
      <c r="C47" s="27" t="s">
        <v>5</v>
      </c>
      <c r="D47" s="28" t="s">
        <v>234</v>
      </c>
    </row>
    <row r="48" spans="1:4" x14ac:dyDescent="0.25">
      <c r="A48" s="123"/>
      <c r="B48" s="7" t="s">
        <v>59</v>
      </c>
      <c r="C48" s="5" t="s">
        <v>5</v>
      </c>
      <c r="D48" s="29" t="s">
        <v>240</v>
      </c>
    </row>
    <row r="49" spans="1:4" ht="30" x14ac:dyDescent="0.25">
      <c r="A49" s="123"/>
      <c r="B49" s="7" t="s">
        <v>88</v>
      </c>
      <c r="C49" s="5" t="s">
        <v>13</v>
      </c>
      <c r="D49" s="54" t="s">
        <v>270</v>
      </c>
    </row>
    <row r="50" spans="1:4" ht="31.5" x14ac:dyDescent="0.25">
      <c r="A50" s="123"/>
      <c r="B50" s="3" t="s">
        <v>175</v>
      </c>
      <c r="C50" s="5" t="s">
        <v>5</v>
      </c>
      <c r="D50" s="43">
        <v>42157</v>
      </c>
    </row>
    <row r="51" spans="1:4" ht="31.5" x14ac:dyDescent="0.25">
      <c r="A51" s="123"/>
      <c r="B51" s="3" t="s">
        <v>176</v>
      </c>
      <c r="C51" s="5" t="s">
        <v>5</v>
      </c>
      <c r="D51" s="29" t="s">
        <v>17</v>
      </c>
    </row>
    <row r="52" spans="1:4" x14ac:dyDescent="0.25">
      <c r="A52" s="123"/>
      <c r="B52" s="3" t="s">
        <v>177</v>
      </c>
      <c r="C52" s="5" t="s">
        <v>5</v>
      </c>
      <c r="D52" s="29" t="s">
        <v>243</v>
      </c>
    </row>
    <row r="53" spans="1:4" ht="16.5" thickBot="1" x14ac:dyDescent="0.3">
      <c r="A53" s="124"/>
      <c r="B53" s="52" t="s">
        <v>89</v>
      </c>
      <c r="C53" s="31" t="s">
        <v>5</v>
      </c>
      <c r="D53" s="32" t="s">
        <v>263</v>
      </c>
    </row>
    <row r="54" spans="1:4" x14ac:dyDescent="0.25">
      <c r="A54" s="122">
        <v>8</v>
      </c>
      <c r="B54" s="26" t="s">
        <v>87</v>
      </c>
      <c r="C54" s="27" t="s">
        <v>5</v>
      </c>
      <c r="D54" s="28" t="s">
        <v>235</v>
      </c>
    </row>
    <row r="55" spans="1:4" x14ac:dyDescent="0.25">
      <c r="A55" s="123"/>
      <c r="B55" s="7" t="s">
        <v>59</v>
      </c>
      <c r="C55" s="5" t="s">
        <v>5</v>
      </c>
      <c r="D55" s="29" t="s">
        <v>238</v>
      </c>
    </row>
    <row r="56" spans="1:4" ht="30" x14ac:dyDescent="0.25">
      <c r="A56" s="123"/>
      <c r="B56" s="7" t="s">
        <v>88</v>
      </c>
      <c r="C56" s="5" t="s">
        <v>13</v>
      </c>
      <c r="D56" s="54" t="s">
        <v>270</v>
      </c>
    </row>
    <row r="57" spans="1:4" ht="31.5" x14ac:dyDescent="0.25">
      <c r="A57" s="123"/>
      <c r="B57" s="3" t="s">
        <v>175</v>
      </c>
      <c r="C57" s="5" t="s">
        <v>5</v>
      </c>
      <c r="D57" s="43">
        <v>42157</v>
      </c>
    </row>
    <row r="58" spans="1:4" ht="31.5" x14ac:dyDescent="0.25">
      <c r="A58" s="123"/>
      <c r="B58" s="3" t="s">
        <v>176</v>
      </c>
      <c r="C58" s="5" t="s">
        <v>5</v>
      </c>
      <c r="D58" s="29" t="s">
        <v>17</v>
      </c>
    </row>
    <row r="59" spans="1:4" x14ac:dyDescent="0.25">
      <c r="A59" s="123"/>
      <c r="B59" s="3" t="s">
        <v>177</v>
      </c>
      <c r="C59" s="5" t="s">
        <v>5</v>
      </c>
      <c r="D59" s="29" t="s">
        <v>244</v>
      </c>
    </row>
    <row r="60" spans="1:4" ht="16.5" thickBot="1" x14ac:dyDescent="0.3">
      <c r="A60" s="124"/>
      <c r="B60" s="52" t="s">
        <v>89</v>
      </c>
      <c r="C60" s="31" t="s">
        <v>5</v>
      </c>
      <c r="D60" s="32" t="s">
        <v>263</v>
      </c>
    </row>
    <row r="61" spans="1:4" x14ac:dyDescent="0.25">
      <c r="A61" s="122">
        <v>9</v>
      </c>
      <c r="B61" s="26" t="s">
        <v>87</v>
      </c>
      <c r="C61" s="27" t="s">
        <v>5</v>
      </c>
      <c r="D61" s="28" t="s">
        <v>236</v>
      </c>
    </row>
    <row r="62" spans="1:4" x14ac:dyDescent="0.25">
      <c r="A62" s="123"/>
      <c r="B62" s="7" t="s">
        <v>59</v>
      </c>
      <c r="C62" s="5" t="s">
        <v>5</v>
      </c>
      <c r="D62" s="29" t="s">
        <v>241</v>
      </c>
    </row>
    <row r="63" spans="1:4" ht="30" x14ac:dyDescent="0.25">
      <c r="A63" s="123"/>
      <c r="B63" s="7" t="s">
        <v>88</v>
      </c>
      <c r="C63" s="5" t="s">
        <v>13</v>
      </c>
      <c r="D63" s="54" t="s">
        <v>270</v>
      </c>
    </row>
    <row r="64" spans="1:4" ht="31.5" x14ac:dyDescent="0.25">
      <c r="A64" s="123"/>
      <c r="B64" s="3" t="s">
        <v>175</v>
      </c>
      <c r="C64" s="5" t="s">
        <v>5</v>
      </c>
      <c r="D64" s="43">
        <v>42157</v>
      </c>
    </row>
    <row r="65" spans="1:4" ht="31.5" x14ac:dyDescent="0.25">
      <c r="A65" s="123"/>
      <c r="B65" s="3" t="s">
        <v>176</v>
      </c>
      <c r="C65" s="5" t="s">
        <v>5</v>
      </c>
      <c r="D65" s="29" t="s">
        <v>17</v>
      </c>
    </row>
    <row r="66" spans="1:4" x14ac:dyDescent="0.25">
      <c r="A66" s="123"/>
      <c r="B66" s="3" t="s">
        <v>177</v>
      </c>
      <c r="C66" s="5" t="s">
        <v>5</v>
      </c>
      <c r="D66" s="29" t="s">
        <v>243</v>
      </c>
    </row>
    <row r="67" spans="1:4" ht="16.5" thickBot="1" x14ac:dyDescent="0.3">
      <c r="A67" s="124"/>
      <c r="B67" s="52" t="s">
        <v>89</v>
      </c>
      <c r="C67" s="31" t="s">
        <v>5</v>
      </c>
      <c r="D67" s="32" t="s">
        <v>263</v>
      </c>
    </row>
    <row r="68" spans="1:4" x14ac:dyDescent="0.25">
      <c r="A68" s="122">
        <v>10</v>
      </c>
      <c r="B68" s="26" t="s">
        <v>87</v>
      </c>
      <c r="C68" s="27" t="s">
        <v>5</v>
      </c>
      <c r="D68" s="28" t="s">
        <v>237</v>
      </c>
    </row>
    <row r="69" spans="1:4" x14ac:dyDescent="0.25">
      <c r="A69" s="123"/>
      <c r="B69" s="7" t="s">
        <v>59</v>
      </c>
      <c r="C69" s="5" t="s">
        <v>5</v>
      </c>
      <c r="D69" s="29" t="s">
        <v>242</v>
      </c>
    </row>
    <row r="70" spans="1:4" ht="30" x14ac:dyDescent="0.25">
      <c r="A70" s="123"/>
      <c r="B70" s="7" t="s">
        <v>88</v>
      </c>
      <c r="C70" s="5" t="s">
        <v>13</v>
      </c>
      <c r="D70" s="54" t="s">
        <v>270</v>
      </c>
    </row>
    <row r="71" spans="1:4" ht="31.5" x14ac:dyDescent="0.25">
      <c r="A71" s="123"/>
      <c r="B71" s="3" t="s">
        <v>175</v>
      </c>
      <c r="C71" s="5" t="s">
        <v>5</v>
      </c>
      <c r="D71" s="43">
        <v>42157</v>
      </c>
    </row>
    <row r="72" spans="1:4" ht="31.5" x14ac:dyDescent="0.25">
      <c r="A72" s="123"/>
      <c r="B72" s="3" t="s">
        <v>176</v>
      </c>
      <c r="C72" s="5" t="s">
        <v>5</v>
      </c>
      <c r="D72" s="29" t="s">
        <v>17</v>
      </c>
    </row>
    <row r="73" spans="1:4" x14ac:dyDescent="0.25">
      <c r="A73" s="123"/>
      <c r="B73" s="3" t="s">
        <v>177</v>
      </c>
      <c r="C73" s="5" t="s">
        <v>5</v>
      </c>
      <c r="D73" s="29" t="s">
        <v>243</v>
      </c>
    </row>
    <row r="74" spans="1:4" ht="16.5" thickBot="1" x14ac:dyDescent="0.3">
      <c r="A74" s="124"/>
      <c r="B74" s="52" t="s">
        <v>89</v>
      </c>
      <c r="C74" s="31" t="s">
        <v>5</v>
      </c>
      <c r="D74" s="32" t="s">
        <v>263</v>
      </c>
    </row>
    <row r="75" spans="1:4" ht="17.25" customHeight="1" x14ac:dyDescent="0.25">
      <c r="A75" s="122">
        <v>11</v>
      </c>
      <c r="B75" s="26" t="s">
        <v>87</v>
      </c>
      <c r="C75" s="27" t="s">
        <v>5</v>
      </c>
      <c r="D75" s="28" t="s">
        <v>261</v>
      </c>
    </row>
    <row r="76" spans="1:4" x14ac:dyDescent="0.25">
      <c r="A76" s="123"/>
      <c r="B76" s="7" t="s">
        <v>59</v>
      </c>
      <c r="C76" s="5" t="s">
        <v>5</v>
      </c>
      <c r="D76" s="29"/>
    </row>
    <row r="77" spans="1:4" ht="30" x14ac:dyDescent="0.25">
      <c r="A77" s="123"/>
      <c r="B77" s="7" t="s">
        <v>88</v>
      </c>
      <c r="C77" s="5" t="s">
        <v>13</v>
      </c>
      <c r="D77" s="54" t="s">
        <v>270</v>
      </c>
    </row>
    <row r="78" spans="1:4" ht="31.5" x14ac:dyDescent="0.25">
      <c r="A78" s="123"/>
      <c r="B78" s="3" t="s">
        <v>175</v>
      </c>
      <c r="C78" s="5" t="s">
        <v>5</v>
      </c>
      <c r="D78" s="43">
        <v>42157</v>
      </c>
    </row>
    <row r="79" spans="1:4" ht="31.5" x14ac:dyDescent="0.25">
      <c r="A79" s="123"/>
      <c r="B79" s="3" t="s">
        <v>176</v>
      </c>
      <c r="C79" s="5" t="s">
        <v>5</v>
      </c>
      <c r="D79" s="29" t="s">
        <v>17</v>
      </c>
    </row>
    <row r="80" spans="1:4" x14ac:dyDescent="0.25">
      <c r="A80" s="123"/>
      <c r="B80" s="3" t="s">
        <v>177</v>
      </c>
      <c r="C80" s="5" t="s">
        <v>5</v>
      </c>
      <c r="D80" s="29" t="s">
        <v>262</v>
      </c>
    </row>
    <row r="81" spans="1:4" ht="16.5" thickBot="1" x14ac:dyDescent="0.3">
      <c r="A81" s="124"/>
      <c r="B81" s="52" t="s">
        <v>89</v>
      </c>
      <c r="C81" s="31" t="s">
        <v>5</v>
      </c>
      <c r="D81" s="32" t="s">
        <v>263</v>
      </c>
    </row>
    <row r="82" spans="1:4" ht="31.5" x14ac:dyDescent="0.25">
      <c r="A82" s="122">
        <v>12</v>
      </c>
      <c r="B82" s="26" t="s">
        <v>87</v>
      </c>
      <c r="C82" s="27" t="s">
        <v>5</v>
      </c>
      <c r="D82" s="28" t="s">
        <v>264</v>
      </c>
    </row>
    <row r="83" spans="1:4" x14ac:dyDescent="0.25">
      <c r="A83" s="123"/>
      <c r="B83" s="7" t="s">
        <v>59</v>
      </c>
      <c r="C83" s="5" t="s">
        <v>5</v>
      </c>
      <c r="D83" s="29" t="s">
        <v>266</v>
      </c>
    </row>
    <row r="84" spans="1:4" x14ac:dyDescent="0.25">
      <c r="A84" s="123"/>
      <c r="B84" s="7" t="s">
        <v>88</v>
      </c>
      <c r="C84" s="5" t="s">
        <v>13</v>
      </c>
      <c r="D84" s="29">
        <v>600</v>
      </c>
    </row>
    <row r="85" spans="1:4" ht="31.5" x14ac:dyDescent="0.25">
      <c r="A85" s="123"/>
      <c r="B85" s="3" t="s">
        <v>175</v>
      </c>
      <c r="C85" s="5" t="s">
        <v>5</v>
      </c>
      <c r="D85" s="43">
        <v>41275</v>
      </c>
    </row>
    <row r="86" spans="1:4" ht="31.5" x14ac:dyDescent="0.25">
      <c r="A86" s="123"/>
      <c r="B86" s="3" t="s">
        <v>176</v>
      </c>
      <c r="C86" s="5" t="s">
        <v>5</v>
      </c>
      <c r="D86" s="29" t="s">
        <v>17</v>
      </c>
    </row>
    <row r="87" spans="1:4" x14ac:dyDescent="0.25">
      <c r="A87" s="123"/>
      <c r="B87" s="3" t="s">
        <v>177</v>
      </c>
      <c r="C87" s="5" t="s">
        <v>5</v>
      </c>
      <c r="D87" s="29" t="s">
        <v>265</v>
      </c>
    </row>
    <row r="88" spans="1:4" ht="16.5" thickBot="1" x14ac:dyDescent="0.3">
      <c r="A88" s="124"/>
      <c r="B88" s="52" t="s">
        <v>89</v>
      </c>
      <c r="C88" s="31" t="s">
        <v>5</v>
      </c>
      <c r="D88" s="32" t="s">
        <v>263</v>
      </c>
    </row>
    <row r="89" spans="1:4" x14ac:dyDescent="0.25">
      <c r="A89" s="128">
        <v>13</v>
      </c>
      <c r="B89" s="26" t="s">
        <v>87</v>
      </c>
      <c r="C89" s="27" t="s">
        <v>5</v>
      </c>
      <c r="D89" s="28" t="s">
        <v>272</v>
      </c>
    </row>
    <row r="90" spans="1:4" x14ac:dyDescent="0.25">
      <c r="A90" s="129"/>
      <c r="B90" s="7" t="s">
        <v>59</v>
      </c>
      <c r="C90" s="5" t="s">
        <v>5</v>
      </c>
      <c r="D90" s="29" t="s">
        <v>266</v>
      </c>
    </row>
    <row r="91" spans="1:4" x14ac:dyDescent="0.25">
      <c r="A91" s="129"/>
      <c r="B91" s="7" t="s">
        <v>88</v>
      </c>
      <c r="C91" s="5" t="s">
        <v>13</v>
      </c>
      <c r="D91" s="29">
        <v>5300</v>
      </c>
    </row>
    <row r="92" spans="1:4" ht="31.5" x14ac:dyDescent="0.25">
      <c r="A92" s="129"/>
      <c r="B92" s="3" t="s">
        <v>175</v>
      </c>
      <c r="C92" s="5" t="s">
        <v>5</v>
      </c>
      <c r="D92" s="43">
        <v>41275</v>
      </c>
    </row>
    <row r="93" spans="1:4" ht="31.5" x14ac:dyDescent="0.25">
      <c r="A93" s="129"/>
      <c r="B93" s="3" t="s">
        <v>176</v>
      </c>
      <c r="C93" s="5" t="s">
        <v>5</v>
      </c>
      <c r="D93" s="29" t="s">
        <v>17</v>
      </c>
    </row>
    <row r="94" spans="1:4" x14ac:dyDescent="0.25">
      <c r="A94" s="129"/>
      <c r="B94" s="3" t="s">
        <v>177</v>
      </c>
      <c r="C94" s="5" t="s">
        <v>5</v>
      </c>
      <c r="D94" s="29" t="s">
        <v>243</v>
      </c>
    </row>
    <row r="95" spans="1:4" ht="16.5" thickBot="1" x14ac:dyDescent="0.3">
      <c r="A95" s="130"/>
      <c r="B95" s="52" t="s">
        <v>89</v>
      </c>
      <c r="C95" s="31" t="s">
        <v>5</v>
      </c>
      <c r="D95" s="32" t="s">
        <v>273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64" workbookViewId="0">
      <selection activeCell="G9" sqref="G9"/>
    </sheetView>
  </sheetViews>
  <sheetFormatPr defaultColWidth="9.140625"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19" t="s">
        <v>100</v>
      </c>
      <c r="B1" s="119"/>
      <c r="C1" s="119"/>
      <c r="D1" s="119"/>
    </row>
    <row r="2" spans="1:4" ht="26.25" x14ac:dyDescent="0.4">
      <c r="B2" s="134" t="s">
        <v>312</v>
      </c>
      <c r="C2" s="134"/>
      <c r="D2" s="134"/>
    </row>
    <row r="3" spans="1:4" ht="35.1" customHeight="1" thickBot="1" x14ac:dyDescent="0.3">
      <c r="A3" s="46" t="s">
        <v>0</v>
      </c>
      <c r="B3" s="46" t="s">
        <v>1</v>
      </c>
      <c r="C3" s="46" t="s">
        <v>2</v>
      </c>
      <c r="D3" s="46" t="s">
        <v>3</v>
      </c>
    </row>
    <row r="4" spans="1:4" s="6" customFormat="1" ht="20.100000000000001" customHeight="1" x14ac:dyDescent="0.25">
      <c r="A4" s="38" t="s">
        <v>8</v>
      </c>
      <c r="B4" s="39" t="s">
        <v>4</v>
      </c>
      <c r="C4" s="27" t="s">
        <v>5</v>
      </c>
      <c r="D4" s="40">
        <v>43555</v>
      </c>
    </row>
    <row r="5" spans="1:4" s="6" customFormat="1" ht="20.100000000000001" customHeight="1" x14ac:dyDescent="0.25">
      <c r="A5" s="41"/>
      <c r="B5" s="7" t="s">
        <v>91</v>
      </c>
      <c r="C5" s="5" t="s">
        <v>5</v>
      </c>
      <c r="D5" s="29" t="s">
        <v>245</v>
      </c>
    </row>
    <row r="6" spans="1:4" s="6" customFormat="1" ht="37.5" customHeight="1" x14ac:dyDescent="0.25">
      <c r="A6" s="41"/>
      <c r="B6" s="7" t="s">
        <v>92</v>
      </c>
      <c r="C6" s="5" t="s">
        <v>5</v>
      </c>
      <c r="D6" s="29" t="s">
        <v>246</v>
      </c>
    </row>
    <row r="7" spans="1:4" s="6" customFormat="1" ht="20.100000000000001" customHeight="1" x14ac:dyDescent="0.25">
      <c r="A7" s="41"/>
      <c r="B7" s="3" t="s">
        <v>59</v>
      </c>
      <c r="C7" s="5" t="s">
        <v>5</v>
      </c>
      <c r="D7" s="29" t="s">
        <v>240</v>
      </c>
    </row>
    <row r="8" spans="1:4" s="6" customFormat="1" ht="20.100000000000001" customHeight="1" x14ac:dyDescent="0.25">
      <c r="A8" s="41"/>
      <c r="B8" s="3" t="s">
        <v>93</v>
      </c>
      <c r="C8" s="5" t="s">
        <v>13</v>
      </c>
      <c r="D8" s="29">
        <v>11.67</v>
      </c>
    </row>
    <row r="9" spans="1:4" s="6" customFormat="1" ht="35.1" customHeight="1" x14ac:dyDescent="0.25">
      <c r="A9" s="41"/>
      <c r="B9" s="7" t="s">
        <v>94</v>
      </c>
      <c r="C9" s="5" t="s">
        <v>5</v>
      </c>
      <c r="D9" s="42" t="s">
        <v>247</v>
      </c>
    </row>
    <row r="10" spans="1:4" s="6" customFormat="1" ht="35.1" customHeight="1" x14ac:dyDescent="0.25">
      <c r="A10" s="41"/>
      <c r="B10" s="3" t="s">
        <v>95</v>
      </c>
      <c r="C10" s="5" t="s">
        <v>5</v>
      </c>
      <c r="D10" s="42" t="s">
        <v>248</v>
      </c>
    </row>
    <row r="11" spans="1:4" s="6" customFormat="1" ht="157.5" customHeight="1" x14ac:dyDescent="0.25">
      <c r="A11" s="41"/>
      <c r="B11" s="3" t="s">
        <v>96</v>
      </c>
      <c r="C11" s="5" t="s">
        <v>5</v>
      </c>
      <c r="D11" s="29" t="s">
        <v>284</v>
      </c>
    </row>
    <row r="12" spans="1:4" s="6" customFormat="1" ht="20.100000000000001" customHeight="1" x14ac:dyDescent="0.25">
      <c r="A12" s="41"/>
      <c r="B12" s="7" t="s">
        <v>97</v>
      </c>
      <c r="C12" s="5" t="s">
        <v>5</v>
      </c>
      <c r="D12" s="43">
        <v>42339</v>
      </c>
    </row>
    <row r="13" spans="1:4" s="6" customFormat="1" ht="33" customHeight="1" x14ac:dyDescent="0.25">
      <c r="A13" s="41"/>
      <c r="B13" s="7" t="s">
        <v>178</v>
      </c>
      <c r="C13" s="5" t="s">
        <v>5</v>
      </c>
      <c r="D13" s="29" t="s">
        <v>249</v>
      </c>
    </row>
    <row r="14" spans="1:4" s="6" customFormat="1" ht="33" customHeight="1" x14ac:dyDescent="0.25">
      <c r="A14" s="41"/>
      <c r="B14" s="7" t="s">
        <v>179</v>
      </c>
      <c r="C14" s="5" t="s">
        <v>5</v>
      </c>
      <c r="D14" s="29">
        <v>2.8000000000000001E-2</v>
      </c>
    </row>
    <row r="15" spans="1:4" s="6" customFormat="1" ht="35.25" customHeight="1" x14ac:dyDescent="0.25">
      <c r="A15" s="131" t="s">
        <v>99</v>
      </c>
      <c r="B15" s="132"/>
      <c r="C15" s="132"/>
      <c r="D15" s="133"/>
    </row>
    <row r="16" spans="1:4" s="6" customFormat="1" ht="161.25" customHeight="1" thickBot="1" x14ac:dyDescent="0.3">
      <c r="A16" s="44"/>
      <c r="B16" s="45" t="s">
        <v>99</v>
      </c>
      <c r="C16" s="31" t="s">
        <v>5</v>
      </c>
      <c r="D16" s="32" t="s">
        <v>285</v>
      </c>
    </row>
    <row r="17" spans="1:4" x14ac:dyDescent="0.25">
      <c r="A17" s="38">
        <v>2</v>
      </c>
      <c r="B17" s="39" t="s">
        <v>4</v>
      </c>
      <c r="C17" s="27" t="s">
        <v>5</v>
      </c>
      <c r="D17" s="40">
        <v>42339</v>
      </c>
    </row>
    <row r="18" spans="1:4" x14ac:dyDescent="0.25">
      <c r="A18" s="41"/>
      <c r="B18" s="7" t="s">
        <v>91</v>
      </c>
      <c r="C18" s="5" t="s">
        <v>5</v>
      </c>
      <c r="D18" s="29" t="s">
        <v>250</v>
      </c>
    </row>
    <row r="19" spans="1:4" ht="31.5" x14ac:dyDescent="0.25">
      <c r="A19" s="41"/>
      <c r="B19" s="7" t="s">
        <v>92</v>
      </c>
      <c r="C19" s="5" t="s">
        <v>5</v>
      </c>
      <c r="D19" s="29" t="s">
        <v>246</v>
      </c>
    </row>
    <row r="20" spans="1:4" x14ac:dyDescent="0.25">
      <c r="A20" s="41"/>
      <c r="B20" s="3" t="s">
        <v>59</v>
      </c>
      <c r="C20" s="5" t="s">
        <v>5</v>
      </c>
      <c r="D20" s="29" t="s">
        <v>240</v>
      </c>
    </row>
    <row r="21" spans="1:4" x14ac:dyDescent="0.25">
      <c r="A21" s="41"/>
      <c r="B21" s="3" t="s">
        <v>93</v>
      </c>
      <c r="C21" s="5" t="s">
        <v>13</v>
      </c>
      <c r="D21" s="29">
        <v>77.41</v>
      </c>
    </row>
    <row r="22" spans="1:4" ht="94.5" x14ac:dyDescent="0.25">
      <c r="A22" s="41"/>
      <c r="B22" s="7" t="s">
        <v>94</v>
      </c>
      <c r="C22" s="5" t="s">
        <v>5</v>
      </c>
      <c r="D22" s="42" t="s">
        <v>258</v>
      </c>
    </row>
    <row r="23" spans="1:4" ht="31.5" x14ac:dyDescent="0.25">
      <c r="A23" s="41"/>
      <c r="B23" s="3" t="s">
        <v>95</v>
      </c>
      <c r="C23" s="5" t="s">
        <v>5</v>
      </c>
      <c r="D23" s="42" t="s">
        <v>252</v>
      </c>
    </row>
    <row r="24" spans="1:4" ht="63" x14ac:dyDescent="0.25">
      <c r="A24" s="41"/>
      <c r="B24" s="3" t="s">
        <v>96</v>
      </c>
      <c r="C24" s="5" t="s">
        <v>5</v>
      </c>
      <c r="D24" s="29" t="s">
        <v>286</v>
      </c>
    </row>
    <row r="25" spans="1:4" x14ac:dyDescent="0.25">
      <c r="A25" s="41"/>
      <c r="B25" s="7" t="s">
        <v>97</v>
      </c>
      <c r="C25" s="5" t="s">
        <v>5</v>
      </c>
      <c r="D25" s="43" t="s">
        <v>287</v>
      </c>
    </row>
    <row r="26" spans="1:4" ht="31.5" x14ac:dyDescent="0.25">
      <c r="A26" s="41"/>
      <c r="B26" s="53" t="s">
        <v>178</v>
      </c>
      <c r="C26" s="5" t="s">
        <v>5</v>
      </c>
      <c r="D26" s="29" t="s">
        <v>267</v>
      </c>
    </row>
    <row r="27" spans="1:4" ht="31.5" x14ac:dyDescent="0.25">
      <c r="A27" s="41"/>
      <c r="B27" s="7" t="s">
        <v>179</v>
      </c>
      <c r="C27" s="5" t="s">
        <v>5</v>
      </c>
      <c r="D27" s="29">
        <v>2.8000000000000001E-2</v>
      </c>
    </row>
    <row r="28" spans="1:4" ht="15.75" customHeight="1" x14ac:dyDescent="0.25">
      <c r="A28" s="131" t="s">
        <v>99</v>
      </c>
      <c r="B28" s="132"/>
      <c r="C28" s="132"/>
      <c r="D28" s="133"/>
    </row>
    <row r="29" spans="1:4" ht="79.5" thickBot="1" x14ac:dyDescent="0.3">
      <c r="A29" s="44"/>
      <c r="B29" s="45" t="s">
        <v>99</v>
      </c>
      <c r="C29" s="31" t="s">
        <v>5</v>
      </c>
      <c r="D29" s="32" t="s">
        <v>285</v>
      </c>
    </row>
    <row r="30" spans="1:4" x14ac:dyDescent="0.25">
      <c r="A30" s="38">
        <v>3</v>
      </c>
      <c r="B30" s="39" t="s">
        <v>4</v>
      </c>
      <c r="C30" s="27" t="s">
        <v>5</v>
      </c>
      <c r="D30" s="40">
        <v>42339</v>
      </c>
    </row>
    <row r="31" spans="1:4" x14ac:dyDescent="0.25">
      <c r="A31" s="41"/>
      <c r="B31" s="7" t="s">
        <v>91</v>
      </c>
      <c r="C31" s="5" t="s">
        <v>5</v>
      </c>
      <c r="D31" s="29" t="s">
        <v>253</v>
      </c>
    </row>
    <row r="32" spans="1:4" ht="31.5" x14ac:dyDescent="0.25">
      <c r="A32" s="41"/>
      <c r="B32" s="7" t="s">
        <v>92</v>
      </c>
      <c r="C32" s="5" t="s">
        <v>5</v>
      </c>
      <c r="D32" s="29" t="s">
        <v>246</v>
      </c>
    </row>
    <row r="33" spans="1:4" x14ac:dyDescent="0.25">
      <c r="A33" s="41"/>
      <c r="B33" s="3" t="s">
        <v>59</v>
      </c>
      <c r="C33" s="5" t="s">
        <v>5</v>
      </c>
      <c r="D33" s="29" t="s">
        <v>254</v>
      </c>
    </row>
    <row r="34" spans="1:4" x14ac:dyDescent="0.25">
      <c r="A34" s="41"/>
      <c r="B34" s="3" t="s">
        <v>93</v>
      </c>
      <c r="C34" s="5" t="s">
        <v>13</v>
      </c>
      <c r="D34" s="29">
        <v>114.1</v>
      </c>
    </row>
    <row r="35" spans="1:4" ht="94.5" x14ac:dyDescent="0.25">
      <c r="A35" s="41"/>
      <c r="B35" s="7" t="s">
        <v>94</v>
      </c>
      <c r="C35" s="5" t="s">
        <v>5</v>
      </c>
      <c r="D35" s="42" t="s">
        <v>258</v>
      </c>
    </row>
    <row r="36" spans="1:4" ht="31.5" x14ac:dyDescent="0.25">
      <c r="A36" s="41"/>
      <c r="B36" s="3" t="s">
        <v>95</v>
      </c>
      <c r="C36" s="5" t="s">
        <v>5</v>
      </c>
      <c r="D36" s="42" t="s">
        <v>252</v>
      </c>
    </row>
    <row r="37" spans="1:4" ht="63" x14ac:dyDescent="0.25">
      <c r="A37" s="41"/>
      <c r="B37" s="3" t="s">
        <v>96</v>
      </c>
      <c r="C37" s="5" t="s">
        <v>5</v>
      </c>
      <c r="D37" s="29" t="s">
        <v>288</v>
      </c>
    </row>
    <row r="38" spans="1:4" x14ac:dyDescent="0.25">
      <c r="A38" s="41"/>
      <c r="B38" s="7" t="s">
        <v>97</v>
      </c>
      <c r="C38" s="5" t="s">
        <v>5</v>
      </c>
      <c r="D38" s="43">
        <v>42339</v>
      </c>
    </row>
    <row r="39" spans="1:4" ht="31.5" x14ac:dyDescent="0.25">
      <c r="A39" s="41"/>
      <c r="B39" s="53" t="s">
        <v>178</v>
      </c>
      <c r="C39" s="5" t="s">
        <v>5</v>
      </c>
      <c r="D39" s="29">
        <v>2.7E-2</v>
      </c>
    </row>
    <row r="40" spans="1:4" ht="31.5" x14ac:dyDescent="0.25">
      <c r="A40" s="41"/>
      <c r="B40" s="53" t="s">
        <v>179</v>
      </c>
      <c r="C40" s="5" t="s">
        <v>5</v>
      </c>
      <c r="D40" s="61">
        <v>2.8000000000000001E-2</v>
      </c>
    </row>
    <row r="41" spans="1:4" ht="15.75" customHeight="1" x14ac:dyDescent="0.25">
      <c r="A41" s="131" t="s">
        <v>99</v>
      </c>
      <c r="B41" s="132"/>
      <c r="C41" s="132"/>
      <c r="D41" s="133"/>
    </row>
    <row r="42" spans="1:4" ht="79.5" thickBot="1" x14ac:dyDescent="0.3">
      <c r="A42" s="44"/>
      <c r="B42" s="45" t="s">
        <v>99</v>
      </c>
      <c r="C42" s="31" t="s">
        <v>5</v>
      </c>
      <c r="D42" s="32" t="s">
        <v>285</v>
      </c>
    </row>
    <row r="43" spans="1:4" ht="21" customHeight="1" x14ac:dyDescent="0.25">
      <c r="A43" s="38">
        <v>4</v>
      </c>
      <c r="B43" s="39" t="s">
        <v>4</v>
      </c>
      <c r="C43" s="27" t="s">
        <v>5</v>
      </c>
      <c r="D43" s="40">
        <v>42339</v>
      </c>
    </row>
    <row r="44" spans="1:4" x14ac:dyDescent="0.25">
      <c r="A44" s="41"/>
      <c r="B44" s="7" t="s">
        <v>91</v>
      </c>
      <c r="C44" s="5" t="s">
        <v>5</v>
      </c>
      <c r="D44" s="29" t="s">
        <v>255</v>
      </c>
    </row>
    <row r="45" spans="1:4" ht="31.5" x14ac:dyDescent="0.25">
      <c r="A45" s="41"/>
      <c r="B45" s="7" t="s">
        <v>92</v>
      </c>
      <c r="C45" s="5" t="s">
        <v>5</v>
      </c>
      <c r="D45" s="29" t="s">
        <v>246</v>
      </c>
    </row>
    <row r="46" spans="1:4" x14ac:dyDescent="0.25">
      <c r="A46" s="41"/>
      <c r="B46" s="3" t="s">
        <v>59</v>
      </c>
      <c r="C46" s="5" t="s">
        <v>5</v>
      </c>
      <c r="D46" s="29" t="s">
        <v>240</v>
      </c>
    </row>
    <row r="47" spans="1:4" x14ac:dyDescent="0.25">
      <c r="A47" s="41"/>
      <c r="B47" s="3" t="s">
        <v>93</v>
      </c>
      <c r="C47" s="5" t="s">
        <v>13</v>
      </c>
      <c r="D47" s="29">
        <v>12.59</v>
      </c>
    </row>
    <row r="48" spans="1:4" ht="31.5" x14ac:dyDescent="0.25">
      <c r="A48" s="41"/>
      <c r="B48" s="7" t="s">
        <v>94</v>
      </c>
      <c r="C48" s="5" t="s">
        <v>5</v>
      </c>
      <c r="D48" s="42" t="s">
        <v>247</v>
      </c>
    </row>
    <row r="49" spans="1:4" ht="31.5" x14ac:dyDescent="0.25">
      <c r="A49" s="41"/>
      <c r="B49" s="3" t="s">
        <v>95</v>
      </c>
      <c r="C49" s="5" t="s">
        <v>5</v>
      </c>
      <c r="D49" s="42" t="s">
        <v>248</v>
      </c>
    </row>
    <row r="50" spans="1:4" ht="78.75" x14ac:dyDescent="0.25">
      <c r="A50" s="41"/>
      <c r="B50" s="3" t="s">
        <v>96</v>
      </c>
      <c r="C50" s="5" t="s">
        <v>5</v>
      </c>
      <c r="D50" s="29" t="s">
        <v>289</v>
      </c>
    </row>
    <row r="51" spans="1:4" x14ac:dyDescent="0.25">
      <c r="A51" s="41"/>
      <c r="B51" s="7" t="s">
        <v>97</v>
      </c>
      <c r="C51" s="5" t="s">
        <v>5</v>
      </c>
      <c r="D51" s="43">
        <v>42339</v>
      </c>
    </row>
    <row r="52" spans="1:4" ht="31.5" x14ac:dyDescent="0.25">
      <c r="A52" s="41"/>
      <c r="B52" s="53" t="s">
        <v>178</v>
      </c>
      <c r="C52" s="5" t="s">
        <v>5</v>
      </c>
      <c r="D52" s="29">
        <v>9.31</v>
      </c>
    </row>
    <row r="53" spans="1:4" ht="31.5" x14ac:dyDescent="0.25">
      <c r="A53" s="41"/>
      <c r="B53" s="7" t="s">
        <v>179</v>
      </c>
      <c r="C53" s="5" t="s">
        <v>5</v>
      </c>
      <c r="D53" s="29">
        <v>0</v>
      </c>
    </row>
    <row r="54" spans="1:4" ht="15.75" customHeight="1" x14ac:dyDescent="0.25">
      <c r="A54" s="131" t="s">
        <v>99</v>
      </c>
      <c r="B54" s="132"/>
      <c r="C54" s="132"/>
      <c r="D54" s="133"/>
    </row>
    <row r="55" spans="1:4" ht="79.5" thickBot="1" x14ac:dyDescent="0.3">
      <c r="A55" s="44"/>
      <c r="B55" s="45" t="s">
        <v>99</v>
      </c>
      <c r="C55" s="31" t="s">
        <v>5</v>
      </c>
      <c r="D55" s="32" t="s">
        <v>285</v>
      </c>
    </row>
    <row r="56" spans="1:4" x14ac:dyDescent="0.25">
      <c r="A56" s="38">
        <v>5</v>
      </c>
      <c r="B56" s="39" t="s">
        <v>4</v>
      </c>
      <c r="C56" s="27" t="s">
        <v>5</v>
      </c>
      <c r="D56" s="40" t="s">
        <v>287</v>
      </c>
    </row>
    <row r="57" spans="1:4" x14ac:dyDescent="0.25">
      <c r="A57" s="41"/>
      <c r="B57" s="7" t="s">
        <v>91</v>
      </c>
      <c r="C57" s="5" t="s">
        <v>5</v>
      </c>
      <c r="D57" s="29" t="s">
        <v>256</v>
      </c>
    </row>
    <row r="58" spans="1:4" ht="31.5" x14ac:dyDescent="0.25">
      <c r="A58" s="41"/>
      <c r="B58" s="7" t="s">
        <v>92</v>
      </c>
      <c r="C58" s="5" t="s">
        <v>5</v>
      </c>
      <c r="D58" s="29" t="s">
        <v>246</v>
      </c>
    </row>
    <row r="59" spans="1:4" x14ac:dyDescent="0.25">
      <c r="A59" s="41"/>
      <c r="B59" s="3" t="s">
        <v>59</v>
      </c>
      <c r="C59" s="5" t="s">
        <v>5</v>
      </c>
      <c r="D59" s="29" t="s">
        <v>257</v>
      </c>
    </row>
    <row r="60" spans="1:4" x14ac:dyDescent="0.25">
      <c r="A60" s="41"/>
      <c r="B60" s="3" t="s">
        <v>93</v>
      </c>
      <c r="C60" s="5" t="s">
        <v>13</v>
      </c>
      <c r="D60" s="29">
        <v>0.92</v>
      </c>
    </row>
    <row r="61" spans="1:4" ht="63" x14ac:dyDescent="0.25">
      <c r="A61" s="41"/>
      <c r="B61" s="7" t="s">
        <v>94</v>
      </c>
      <c r="C61" s="5" t="s">
        <v>5</v>
      </c>
      <c r="D61" s="42" t="s">
        <v>251</v>
      </c>
    </row>
    <row r="62" spans="1:4" ht="31.5" x14ac:dyDescent="0.25">
      <c r="A62" s="41"/>
      <c r="B62" s="3" t="s">
        <v>95</v>
      </c>
      <c r="C62" s="5" t="s">
        <v>5</v>
      </c>
      <c r="D62" s="42" t="s">
        <v>248</v>
      </c>
    </row>
    <row r="63" spans="1:4" ht="63" x14ac:dyDescent="0.25">
      <c r="A63" s="41"/>
      <c r="B63" s="3" t="s">
        <v>96</v>
      </c>
      <c r="C63" s="5" t="s">
        <v>5</v>
      </c>
      <c r="D63" s="29" t="s">
        <v>290</v>
      </c>
    </row>
    <row r="64" spans="1:4" x14ac:dyDescent="0.25">
      <c r="A64" s="41"/>
      <c r="B64" s="7" t="s">
        <v>97</v>
      </c>
      <c r="C64" s="5" t="s">
        <v>5</v>
      </c>
      <c r="D64" s="43">
        <v>42186</v>
      </c>
    </row>
    <row r="65" spans="1:4" ht="63" x14ac:dyDescent="0.25">
      <c r="A65" s="41"/>
      <c r="B65" s="7" t="s">
        <v>178</v>
      </c>
      <c r="C65" s="5" t="s">
        <v>5</v>
      </c>
      <c r="D65" s="29" t="s">
        <v>291</v>
      </c>
    </row>
    <row r="66" spans="1:4" ht="76.5" x14ac:dyDescent="0.25">
      <c r="A66" s="41"/>
      <c r="B66" s="7" t="s">
        <v>179</v>
      </c>
      <c r="C66" s="5" t="s">
        <v>5</v>
      </c>
      <c r="D66" s="61" t="s">
        <v>292</v>
      </c>
    </row>
    <row r="67" spans="1:4" ht="15.75" customHeight="1" x14ac:dyDescent="0.25">
      <c r="A67" s="131" t="s">
        <v>99</v>
      </c>
      <c r="B67" s="132"/>
      <c r="C67" s="132"/>
      <c r="D67" s="133"/>
    </row>
    <row r="68" spans="1:4" ht="79.5" thickBot="1" x14ac:dyDescent="0.3">
      <c r="A68" s="44"/>
      <c r="B68" s="45" t="s">
        <v>99</v>
      </c>
      <c r="C68" s="31" t="s">
        <v>5</v>
      </c>
      <c r="D68" s="32" t="s">
        <v>285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D18" sqref="B18:D18"/>
    </sheetView>
  </sheetViews>
  <sheetFormatPr defaultColWidth="9.140625"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36" t="s">
        <v>104</v>
      </c>
      <c r="B1" s="136"/>
      <c r="C1" s="136"/>
      <c r="D1" s="136"/>
    </row>
    <row r="2" spans="1:4" ht="26.25" x14ac:dyDescent="0.4">
      <c r="A2" s="47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268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268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35" t="s">
        <v>183</v>
      </c>
      <c r="B8" s="135"/>
      <c r="C8" s="135"/>
      <c r="D8" s="135"/>
    </row>
    <row r="9" spans="1:4" s="6" customFormat="1" ht="37.5" customHeight="1" x14ac:dyDescent="0.25">
      <c r="A9" s="122">
        <v>1</v>
      </c>
      <c r="B9" s="56" t="s">
        <v>184</v>
      </c>
      <c r="C9" s="27" t="s">
        <v>5</v>
      </c>
      <c r="D9" s="28" t="s">
        <v>282</v>
      </c>
    </row>
    <row r="10" spans="1:4" s="6" customFormat="1" ht="20.100000000000001" customHeight="1" x14ac:dyDescent="0.25">
      <c r="A10" s="123"/>
      <c r="B10" s="7" t="s">
        <v>185</v>
      </c>
      <c r="C10" s="5" t="s">
        <v>5</v>
      </c>
      <c r="D10" s="29" t="s">
        <v>296</v>
      </c>
    </row>
    <row r="11" spans="1:4" s="6" customFormat="1" ht="40.5" customHeight="1" x14ac:dyDescent="0.25">
      <c r="A11" s="123"/>
      <c r="B11" s="7" t="s">
        <v>101</v>
      </c>
      <c r="C11" s="5" t="s">
        <v>5</v>
      </c>
      <c r="D11" s="29" t="s">
        <v>297</v>
      </c>
    </row>
    <row r="12" spans="1:4" s="6" customFormat="1" ht="20.100000000000001" customHeight="1" x14ac:dyDescent="0.25">
      <c r="A12" s="123"/>
      <c r="B12" s="7" t="s">
        <v>102</v>
      </c>
      <c r="C12" s="5" t="s">
        <v>5</v>
      </c>
      <c r="D12" s="43"/>
    </row>
    <row r="13" spans="1:4" s="6" customFormat="1" ht="39" customHeight="1" thickBot="1" x14ac:dyDescent="0.3">
      <c r="A13" s="124"/>
      <c r="B13" s="45" t="s">
        <v>103</v>
      </c>
      <c r="C13" s="31" t="s">
        <v>13</v>
      </c>
      <c r="D13" s="32">
        <v>450</v>
      </c>
    </row>
    <row r="14" spans="1:4" x14ac:dyDescent="0.25">
      <c r="A14" s="122">
        <v>2</v>
      </c>
      <c r="B14" s="56" t="s">
        <v>184</v>
      </c>
      <c r="C14" s="27" t="s">
        <v>5</v>
      </c>
      <c r="D14" s="28" t="s">
        <v>294</v>
      </c>
    </row>
    <row r="15" spans="1:4" x14ac:dyDescent="0.25">
      <c r="A15" s="123"/>
      <c r="B15" s="7" t="s">
        <v>185</v>
      </c>
      <c r="C15" s="5" t="s">
        <v>5</v>
      </c>
      <c r="D15" s="29">
        <v>3808001402</v>
      </c>
    </row>
    <row r="16" spans="1:4" x14ac:dyDescent="0.25">
      <c r="A16" s="123"/>
      <c r="B16" s="7" t="s">
        <v>101</v>
      </c>
      <c r="C16" s="5" t="s">
        <v>5</v>
      </c>
      <c r="D16" s="29" t="s">
        <v>295</v>
      </c>
    </row>
    <row r="17" spans="1:4" x14ac:dyDescent="0.25">
      <c r="A17" s="123"/>
      <c r="B17" s="7" t="s">
        <v>102</v>
      </c>
      <c r="C17" s="5" t="s">
        <v>5</v>
      </c>
      <c r="D17" s="43"/>
    </row>
    <row r="18" spans="1:4" ht="16.5" thickBot="1" x14ac:dyDescent="0.3">
      <c r="A18" s="124"/>
      <c r="B18" s="45" t="s">
        <v>103</v>
      </c>
      <c r="C18" s="31" t="s">
        <v>13</v>
      </c>
      <c r="D18" s="32">
        <v>600</v>
      </c>
    </row>
    <row r="19" spans="1:4" x14ac:dyDescent="0.25">
      <c r="A19" s="122">
        <v>4</v>
      </c>
      <c r="B19" s="56" t="s">
        <v>184</v>
      </c>
      <c r="C19" s="27" t="s">
        <v>5</v>
      </c>
      <c r="D19" s="28" t="s">
        <v>298</v>
      </c>
    </row>
    <row r="20" spans="1:4" x14ac:dyDescent="0.25">
      <c r="A20" s="123"/>
      <c r="B20" s="7" t="s">
        <v>185</v>
      </c>
      <c r="C20" s="5" t="s">
        <v>5</v>
      </c>
      <c r="D20" s="29"/>
    </row>
    <row r="21" spans="1:4" x14ac:dyDescent="0.25">
      <c r="A21" s="123"/>
      <c r="B21" s="7" t="s">
        <v>101</v>
      </c>
      <c r="C21" s="5" t="s">
        <v>5</v>
      </c>
      <c r="D21" s="29"/>
    </row>
    <row r="22" spans="1:4" x14ac:dyDescent="0.25">
      <c r="A22" s="123"/>
      <c r="B22" s="7" t="s">
        <v>102</v>
      </c>
      <c r="C22" s="5" t="s">
        <v>5</v>
      </c>
      <c r="D22" s="43"/>
    </row>
    <row r="23" spans="1:4" ht="16.5" thickBot="1" x14ac:dyDescent="0.3">
      <c r="A23" s="124"/>
      <c r="B23" s="45" t="s">
        <v>103</v>
      </c>
      <c r="C23" s="31" t="s">
        <v>13</v>
      </c>
      <c r="D23" s="32">
        <v>400</v>
      </c>
    </row>
  </sheetData>
  <mergeCells count="5"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5" sqref="A5:D5"/>
    </sheetView>
  </sheetViews>
  <sheetFormatPr defaultColWidth="9.140625"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7" t="s">
        <v>109</v>
      </c>
      <c r="B1" s="127"/>
      <c r="C1" s="127"/>
      <c r="D1" s="127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4" ht="20.100000000000001" customHeight="1" x14ac:dyDescent="0.25">
      <c r="A5" s="121" t="s">
        <v>105</v>
      </c>
      <c r="B5" s="121"/>
      <c r="C5" s="121"/>
      <c r="D5" s="121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37" t="s">
        <v>259</v>
      </c>
      <c r="C10" s="137"/>
      <c r="D10" s="13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5" sqref="D5"/>
    </sheetView>
  </sheetViews>
  <sheetFormatPr defaultColWidth="9.140625"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7" t="s">
        <v>112</v>
      </c>
      <c r="B1" s="127"/>
      <c r="C1" s="127"/>
      <c r="D1" s="127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8" t="s">
        <v>283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2" t="s">
        <v>207</v>
      </c>
    </row>
    <row r="8" spans="1:8" x14ac:dyDescent="0.25">
      <c r="H8" s="1" t="s">
        <v>269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"/>
  <sheetViews>
    <sheetView tabSelected="1" view="pageLayout" zoomScaleNormal="115" workbookViewId="0">
      <selection activeCell="C60" sqref="C60"/>
    </sheetView>
  </sheetViews>
  <sheetFormatPr defaultColWidth="9.140625" defaultRowHeight="15.75" x14ac:dyDescent="0.25"/>
  <cols>
    <col min="1" max="1" width="7.140625" style="1" customWidth="1"/>
    <col min="2" max="2" width="47.28515625" style="16" customWidth="1"/>
    <col min="3" max="3" width="27.7109375" style="1" customWidth="1"/>
    <col min="4" max="4" width="16.7109375" style="1" customWidth="1"/>
    <col min="5" max="5" width="17.140625" style="1" customWidth="1"/>
    <col min="6" max="6" width="11.5703125" style="1" customWidth="1"/>
    <col min="7" max="7" width="11.85546875" style="1" customWidth="1"/>
    <col min="8" max="16384" width="9.140625" style="1"/>
  </cols>
  <sheetData>
    <row r="1" spans="1:7" x14ac:dyDescent="0.25">
      <c r="A1" s="72" t="s">
        <v>309</v>
      </c>
      <c r="B1" s="73"/>
      <c r="C1" s="81"/>
      <c r="D1" s="153" t="s">
        <v>314</v>
      </c>
      <c r="E1" s="153"/>
      <c r="F1"/>
      <c r="G1"/>
    </row>
    <row r="2" spans="1:7" ht="18.75" x14ac:dyDescent="0.3">
      <c r="A2" s="72"/>
      <c r="B2" s="71" t="s">
        <v>307</v>
      </c>
      <c r="C2" s="82"/>
      <c r="D2" s="153"/>
      <c r="E2" s="153"/>
      <c r="F2"/>
      <c r="G2"/>
    </row>
    <row r="3" spans="1:7" ht="29.25" customHeight="1" x14ac:dyDescent="0.3">
      <c r="A3" s="72"/>
      <c r="B3" s="74" t="s">
        <v>308</v>
      </c>
      <c r="C3" s="82"/>
      <c r="D3" s="153"/>
      <c r="E3" s="153"/>
      <c r="F3"/>
      <c r="G3"/>
    </row>
    <row r="4" spans="1:7" x14ac:dyDescent="0.25">
      <c r="A4" s="72"/>
      <c r="B4" s="73"/>
      <c r="C4" s="81"/>
      <c r="D4" s="153"/>
      <c r="E4" s="153"/>
      <c r="F4"/>
      <c r="G4"/>
    </row>
    <row r="5" spans="1:7" ht="37.5" customHeight="1" x14ac:dyDescent="0.25">
      <c r="A5" s="154" t="s">
        <v>315</v>
      </c>
      <c r="B5" s="154"/>
      <c r="C5" s="154"/>
      <c r="D5" s="154"/>
      <c r="E5" s="155"/>
      <c r="F5"/>
      <c r="G5"/>
    </row>
    <row r="6" spans="1:7" x14ac:dyDescent="0.25">
      <c r="A6" s="2" t="s">
        <v>0</v>
      </c>
      <c r="B6" s="17" t="s">
        <v>1</v>
      </c>
      <c r="C6" s="2" t="s">
        <v>2</v>
      </c>
      <c r="D6" s="2" t="s">
        <v>3</v>
      </c>
      <c r="E6" s="83"/>
      <c r="F6"/>
      <c r="G6"/>
    </row>
    <row r="7" spans="1:7" x14ac:dyDescent="0.25">
      <c r="A7" s="4">
        <v>1</v>
      </c>
      <c r="B7" s="18" t="s">
        <v>4</v>
      </c>
      <c r="C7" s="5" t="s">
        <v>5</v>
      </c>
      <c r="D7" s="49">
        <v>44270</v>
      </c>
      <c r="E7" s="84"/>
      <c r="F7"/>
      <c r="G7"/>
    </row>
    <row r="8" spans="1:7" x14ac:dyDescent="0.25">
      <c r="A8" s="4">
        <v>2</v>
      </c>
      <c r="B8" s="18" t="s">
        <v>113</v>
      </c>
      <c r="C8" s="5" t="s">
        <v>5</v>
      </c>
      <c r="D8" s="49">
        <v>43831</v>
      </c>
      <c r="E8" s="84"/>
      <c r="F8"/>
      <c r="G8"/>
    </row>
    <row r="9" spans="1:7" x14ac:dyDescent="0.25">
      <c r="A9" s="4">
        <v>3</v>
      </c>
      <c r="B9" s="18" t="s">
        <v>114</v>
      </c>
      <c r="C9" s="5" t="s">
        <v>5</v>
      </c>
      <c r="D9" s="49">
        <v>44196</v>
      </c>
      <c r="E9" s="84"/>
      <c r="F9"/>
      <c r="G9"/>
    </row>
    <row r="10" spans="1:7" ht="31.5" x14ac:dyDescent="0.25">
      <c r="A10" s="4">
        <v>4</v>
      </c>
      <c r="B10" s="19" t="s">
        <v>115</v>
      </c>
      <c r="C10" s="5" t="s">
        <v>13</v>
      </c>
      <c r="D10" s="58">
        <v>330050.45999999996</v>
      </c>
      <c r="E10" s="85"/>
      <c r="F10"/>
      <c r="G10"/>
    </row>
    <row r="11" spans="1:7" ht="47.25" x14ac:dyDescent="0.25">
      <c r="A11" s="4">
        <v>5</v>
      </c>
      <c r="B11" s="19" t="s">
        <v>186</v>
      </c>
      <c r="C11" s="5" t="s">
        <v>13</v>
      </c>
      <c r="D11" s="50">
        <f>D12+D13</f>
        <v>1409202.48</v>
      </c>
      <c r="E11" s="86"/>
      <c r="F11"/>
      <c r="G11"/>
    </row>
    <row r="12" spans="1:7" x14ac:dyDescent="0.25">
      <c r="A12" s="4">
        <v>6</v>
      </c>
      <c r="B12" s="9" t="s">
        <v>127</v>
      </c>
      <c r="C12" s="5" t="s">
        <v>13</v>
      </c>
      <c r="D12" s="70">
        <v>1102261.08</v>
      </c>
      <c r="E12" s="86"/>
      <c r="F12"/>
      <c r="G12"/>
    </row>
    <row r="13" spans="1:7" x14ac:dyDescent="0.25">
      <c r="A13" s="4">
        <v>7</v>
      </c>
      <c r="B13" s="9" t="s">
        <v>128</v>
      </c>
      <c r="C13" s="5" t="s">
        <v>13</v>
      </c>
      <c r="D13" s="70">
        <v>306941.40000000002</v>
      </c>
      <c r="E13" s="86"/>
      <c r="F13"/>
      <c r="G13"/>
    </row>
    <row r="14" spans="1:7" x14ac:dyDescent="0.25">
      <c r="A14" s="4">
        <v>8</v>
      </c>
      <c r="B14" s="19" t="s">
        <v>116</v>
      </c>
      <c r="C14" s="5" t="s">
        <v>13</v>
      </c>
      <c r="D14" s="50">
        <f>SUM(D15:D21)</f>
        <v>1429649.79</v>
      </c>
      <c r="E14" s="86"/>
      <c r="F14"/>
      <c r="G14"/>
    </row>
    <row r="15" spans="1:7" x14ac:dyDescent="0.25">
      <c r="A15" s="4">
        <v>9</v>
      </c>
      <c r="B15" s="9" t="s">
        <v>187</v>
      </c>
      <c r="C15" s="5" t="s">
        <v>13</v>
      </c>
      <c r="D15" s="50"/>
      <c r="E15" s="86"/>
      <c r="F15"/>
      <c r="G15"/>
    </row>
    <row r="16" spans="1:7" x14ac:dyDescent="0.25">
      <c r="A16" s="4">
        <v>10</v>
      </c>
      <c r="B16" s="9" t="s">
        <v>127</v>
      </c>
      <c r="C16" s="5" t="s">
        <v>13</v>
      </c>
      <c r="D16" s="70">
        <v>1117516.3500000001</v>
      </c>
      <c r="E16" s="86"/>
      <c r="F16"/>
      <c r="G16"/>
    </row>
    <row r="17" spans="1:7" x14ac:dyDescent="0.25">
      <c r="A17" s="4">
        <v>11</v>
      </c>
      <c r="B17" s="9" t="s">
        <v>128</v>
      </c>
      <c r="C17" s="5" t="s">
        <v>13</v>
      </c>
      <c r="D17" s="70">
        <v>312133.44</v>
      </c>
      <c r="E17" s="86"/>
      <c r="F17"/>
      <c r="G17"/>
    </row>
    <row r="18" spans="1:7" x14ac:dyDescent="0.25">
      <c r="A18" s="4">
        <v>12</v>
      </c>
      <c r="B18" s="9" t="s">
        <v>188</v>
      </c>
      <c r="C18" s="5" t="s">
        <v>13</v>
      </c>
      <c r="D18" s="5">
        <v>0</v>
      </c>
      <c r="E18" s="87"/>
      <c r="F18"/>
      <c r="G18"/>
    </row>
    <row r="19" spans="1:7" x14ac:dyDescent="0.25">
      <c r="A19" s="4">
        <v>13</v>
      </c>
      <c r="B19" s="9" t="s">
        <v>129</v>
      </c>
      <c r="C19" s="5" t="s">
        <v>13</v>
      </c>
      <c r="D19" s="5">
        <v>0</v>
      </c>
      <c r="E19" s="87"/>
      <c r="F19"/>
      <c r="G19"/>
    </row>
    <row r="20" spans="1:7" ht="31.5" x14ac:dyDescent="0.25">
      <c r="A20" s="4">
        <v>14</v>
      </c>
      <c r="B20" s="9" t="s">
        <v>130</v>
      </c>
      <c r="C20" s="5" t="s">
        <v>13</v>
      </c>
      <c r="D20" s="5">
        <v>0</v>
      </c>
      <c r="E20" s="87"/>
      <c r="F20"/>
      <c r="G20"/>
    </row>
    <row r="21" spans="1:7" x14ac:dyDescent="0.25">
      <c r="A21" s="4">
        <v>15</v>
      </c>
      <c r="B21" s="9" t="s">
        <v>131</v>
      </c>
      <c r="C21" s="5" t="s">
        <v>13</v>
      </c>
      <c r="D21" s="5">
        <v>0</v>
      </c>
      <c r="E21" s="87"/>
      <c r="F21"/>
      <c r="G21"/>
    </row>
    <row r="22" spans="1:7" x14ac:dyDescent="0.25">
      <c r="A22" s="4">
        <v>16</v>
      </c>
      <c r="B22" s="19" t="s">
        <v>117</v>
      </c>
      <c r="C22" s="5" t="s">
        <v>13</v>
      </c>
      <c r="D22" s="50">
        <f>SUM(D15:D21)</f>
        <v>1429649.79</v>
      </c>
      <c r="E22" s="86"/>
      <c r="F22"/>
      <c r="G22"/>
    </row>
    <row r="23" spans="1:7" ht="31.5" x14ac:dyDescent="0.25">
      <c r="A23" s="4">
        <v>17</v>
      </c>
      <c r="B23" s="19" t="s">
        <v>118</v>
      </c>
      <c r="C23" s="5" t="s">
        <v>13</v>
      </c>
      <c r="D23" s="50"/>
      <c r="E23" s="86"/>
      <c r="F23"/>
      <c r="G23"/>
    </row>
    <row r="24" spans="1:7" x14ac:dyDescent="0.25">
      <c r="A24" s="4">
        <v>18</v>
      </c>
      <c r="B24" s="9" t="s">
        <v>123</v>
      </c>
      <c r="C24" s="5" t="s">
        <v>13</v>
      </c>
      <c r="D24" s="5">
        <v>0</v>
      </c>
      <c r="E24" s="87"/>
      <c r="F24"/>
      <c r="G24"/>
    </row>
    <row r="25" spans="1:7" x14ac:dyDescent="0.25">
      <c r="A25" s="4">
        <v>19</v>
      </c>
      <c r="B25" s="9" t="s">
        <v>124</v>
      </c>
      <c r="C25" s="5" t="s">
        <v>13</v>
      </c>
      <c r="D25" s="50">
        <v>291985.89</v>
      </c>
      <c r="E25" s="86"/>
      <c r="F25"/>
      <c r="G25"/>
    </row>
    <row r="26" spans="1:7" x14ac:dyDescent="0.25">
      <c r="A26" s="88"/>
      <c r="B26" s="89"/>
      <c r="C26" s="90"/>
      <c r="D26" s="91"/>
      <c r="E26" s="86"/>
      <c r="F26"/>
      <c r="G26"/>
    </row>
    <row r="27" spans="1:7" x14ac:dyDescent="0.25">
      <c r="A27" s="88"/>
      <c r="B27" s="89"/>
      <c r="C27" s="90"/>
      <c r="D27" s="91"/>
      <c r="E27" s="86"/>
      <c r="F27"/>
      <c r="G27"/>
    </row>
    <row r="28" spans="1:7" x14ac:dyDescent="0.25">
      <c r="A28" s="156" t="s">
        <v>330</v>
      </c>
      <c r="B28" s="156"/>
      <c r="C28" s="90"/>
      <c r="D28" s="91"/>
      <c r="E28" s="86"/>
      <c r="F28"/>
      <c r="G28"/>
    </row>
    <row r="29" spans="1:7" x14ac:dyDescent="0.25">
      <c r="A29" s="157" t="s">
        <v>331</v>
      </c>
      <c r="B29" s="158"/>
      <c r="C29" s="158"/>
      <c r="D29" s="158"/>
      <c r="E29" s="158"/>
      <c r="F29"/>
      <c r="G29"/>
    </row>
    <row r="30" spans="1:7" ht="63" x14ac:dyDescent="0.25">
      <c r="A30" s="63" t="s">
        <v>332</v>
      </c>
      <c r="B30" s="63" t="s">
        <v>299</v>
      </c>
      <c r="C30" s="63" t="s">
        <v>333</v>
      </c>
      <c r="D30" s="63" t="s">
        <v>334</v>
      </c>
      <c r="E30" s="63" t="s">
        <v>335</v>
      </c>
      <c r="F30"/>
      <c r="G30"/>
    </row>
    <row r="31" spans="1:7" x14ac:dyDescent="0.25">
      <c r="A31" s="92">
        <v>1</v>
      </c>
      <c r="B31" s="62" t="s">
        <v>300</v>
      </c>
      <c r="C31" s="64">
        <v>265249.152</v>
      </c>
      <c r="D31" s="78" t="s">
        <v>243</v>
      </c>
      <c r="E31" s="92">
        <v>12</v>
      </c>
      <c r="F31"/>
      <c r="G31"/>
    </row>
    <row r="32" spans="1:7" x14ac:dyDescent="0.25">
      <c r="A32" s="92">
        <v>2</v>
      </c>
      <c r="B32" s="62" t="s">
        <v>301</v>
      </c>
      <c r="C32" s="93">
        <v>203801.47200000001</v>
      </c>
      <c r="D32" s="78" t="s">
        <v>243</v>
      </c>
      <c r="E32" s="92">
        <v>12</v>
      </c>
      <c r="F32"/>
      <c r="G32"/>
    </row>
    <row r="33" spans="1:7" x14ac:dyDescent="0.25">
      <c r="A33" s="92">
        <v>3</v>
      </c>
      <c r="B33" s="67" t="s">
        <v>302</v>
      </c>
      <c r="C33" s="66">
        <v>71688.959999999992</v>
      </c>
      <c r="D33" s="65" t="s">
        <v>262</v>
      </c>
      <c r="E33" s="92">
        <v>12</v>
      </c>
      <c r="F33"/>
      <c r="G33"/>
    </row>
    <row r="34" spans="1:7" ht="47.25" x14ac:dyDescent="0.25">
      <c r="A34" s="92">
        <v>4</v>
      </c>
      <c r="B34" s="77" t="s">
        <v>303</v>
      </c>
      <c r="C34" s="79">
        <v>85002.623999999996</v>
      </c>
      <c r="D34" s="78" t="s">
        <v>243</v>
      </c>
      <c r="E34" s="92">
        <v>12</v>
      </c>
      <c r="F34"/>
      <c r="G34"/>
    </row>
    <row r="35" spans="1:7" ht="94.5" x14ac:dyDescent="0.25">
      <c r="A35" s="92">
        <v>5</v>
      </c>
      <c r="B35" s="77" t="s">
        <v>304</v>
      </c>
      <c r="C35" s="79">
        <v>202777.34400000001</v>
      </c>
      <c r="D35" s="78" t="s">
        <v>243</v>
      </c>
      <c r="E35" s="92">
        <v>12</v>
      </c>
      <c r="F35"/>
      <c r="G35"/>
    </row>
    <row r="36" spans="1:7" ht="63" x14ac:dyDescent="0.25">
      <c r="A36" s="92">
        <v>6</v>
      </c>
      <c r="B36" s="62" t="s">
        <v>311</v>
      </c>
      <c r="C36" s="64">
        <v>6385.6</v>
      </c>
      <c r="D36" s="63" t="s">
        <v>336</v>
      </c>
      <c r="E36" s="92">
        <v>1</v>
      </c>
      <c r="F36"/>
      <c r="G36"/>
    </row>
    <row r="37" spans="1:7" ht="31.5" x14ac:dyDescent="0.25">
      <c r="A37" s="92">
        <v>7</v>
      </c>
      <c r="B37" s="67" t="s">
        <v>337</v>
      </c>
      <c r="C37" s="66">
        <v>3125.66</v>
      </c>
      <c r="D37" s="65" t="s">
        <v>306</v>
      </c>
      <c r="E37" s="92">
        <v>4</v>
      </c>
      <c r="F37"/>
      <c r="G37"/>
    </row>
    <row r="38" spans="1:7" x14ac:dyDescent="0.25">
      <c r="A38" s="92">
        <v>8</v>
      </c>
      <c r="B38" s="67" t="s">
        <v>305</v>
      </c>
      <c r="C38" s="94">
        <v>186720</v>
      </c>
      <c r="D38" s="65" t="s">
        <v>262</v>
      </c>
      <c r="E38" s="92">
        <v>12</v>
      </c>
      <c r="F38"/>
      <c r="G38"/>
    </row>
    <row r="39" spans="1:7" ht="31.5" x14ac:dyDescent="0.25">
      <c r="A39" s="92">
        <v>9</v>
      </c>
      <c r="B39" s="68" t="s">
        <v>338</v>
      </c>
      <c r="C39" s="94">
        <v>12000</v>
      </c>
      <c r="D39" s="65" t="s">
        <v>339</v>
      </c>
      <c r="E39" s="92">
        <v>1</v>
      </c>
      <c r="F39"/>
      <c r="G39"/>
    </row>
    <row r="40" spans="1:7" ht="31.5" x14ac:dyDescent="0.25">
      <c r="A40" s="92">
        <v>10</v>
      </c>
      <c r="B40" s="68" t="s">
        <v>329</v>
      </c>
      <c r="C40" s="94">
        <v>2569.66</v>
      </c>
      <c r="D40" s="65" t="s">
        <v>339</v>
      </c>
      <c r="E40" s="92">
        <v>1</v>
      </c>
      <c r="F40"/>
      <c r="G40"/>
    </row>
    <row r="41" spans="1:7" ht="102" customHeight="1" x14ac:dyDescent="0.25">
      <c r="A41" s="92">
        <v>11</v>
      </c>
      <c r="B41" s="68" t="s">
        <v>353</v>
      </c>
      <c r="C41" s="94">
        <v>27568.65</v>
      </c>
      <c r="D41" s="65" t="s">
        <v>340</v>
      </c>
      <c r="E41" s="92">
        <v>12</v>
      </c>
      <c r="F41"/>
      <c r="G41"/>
    </row>
    <row r="42" spans="1:7" ht="31.5" x14ac:dyDescent="0.25">
      <c r="A42" s="92">
        <v>12</v>
      </c>
      <c r="B42" s="95" t="s">
        <v>341</v>
      </c>
      <c r="C42" s="96">
        <v>7856.33</v>
      </c>
      <c r="D42" s="97" t="s">
        <v>328</v>
      </c>
      <c r="E42" s="98">
        <v>12</v>
      </c>
      <c r="F42" s="75"/>
      <c r="G42"/>
    </row>
    <row r="43" spans="1:7" ht="31.5" x14ac:dyDescent="0.25">
      <c r="A43" s="92">
        <v>13</v>
      </c>
      <c r="B43" s="67" t="s">
        <v>316</v>
      </c>
      <c r="C43" s="66">
        <v>6349.165</v>
      </c>
      <c r="D43" s="65" t="s">
        <v>317</v>
      </c>
      <c r="E43" s="92">
        <v>1</v>
      </c>
      <c r="F43" s="75"/>
      <c r="G43"/>
    </row>
    <row r="44" spans="1:7" ht="21.75" customHeight="1" x14ac:dyDescent="0.25">
      <c r="A44" s="92">
        <v>14</v>
      </c>
      <c r="B44" s="67" t="s">
        <v>342</v>
      </c>
      <c r="C44" s="66">
        <f>SUM(C31:C43)*0.1</f>
        <v>108109.46170000001</v>
      </c>
      <c r="D44" s="65" t="s">
        <v>317</v>
      </c>
      <c r="E44" s="92">
        <v>1</v>
      </c>
      <c r="F44" s="75"/>
      <c r="G44"/>
    </row>
    <row r="45" spans="1:7" x14ac:dyDescent="0.25">
      <c r="A45" s="80"/>
      <c r="B45" s="99"/>
      <c r="C45" s="100"/>
      <c r="D45" s="100"/>
      <c r="E45" s="101"/>
      <c r="F45" s="75"/>
      <c r="G45"/>
    </row>
    <row r="46" spans="1:7" x14ac:dyDescent="0.25">
      <c r="A46" s="159" t="s">
        <v>343</v>
      </c>
      <c r="B46" s="159"/>
      <c r="C46" s="159"/>
      <c r="D46" s="159"/>
      <c r="E46" s="159"/>
      <c r="F46" s="75"/>
      <c r="G46"/>
    </row>
    <row r="47" spans="1:7" x14ac:dyDescent="0.25">
      <c r="A47" s="141" t="s">
        <v>354</v>
      </c>
      <c r="B47" s="141"/>
      <c r="C47" s="102">
        <v>285000</v>
      </c>
      <c r="D47" s="103"/>
      <c r="E47" s="103"/>
      <c r="F47" s="75"/>
      <c r="G47"/>
    </row>
    <row r="48" spans="1:7" x14ac:dyDescent="0.25">
      <c r="A48" s="160" t="s">
        <v>344</v>
      </c>
      <c r="B48" s="160"/>
      <c r="C48" s="102">
        <f>D13</f>
        <v>306941.40000000002</v>
      </c>
      <c r="D48" s="104"/>
      <c r="E48" s="104"/>
      <c r="F48" s="75"/>
      <c r="G48"/>
    </row>
    <row r="49" spans="1:7" x14ac:dyDescent="0.25">
      <c r="A49" s="160" t="s">
        <v>345</v>
      </c>
      <c r="B49" s="160"/>
      <c r="C49" s="102">
        <f>D17</f>
        <v>312133.44</v>
      </c>
      <c r="D49" s="104"/>
      <c r="E49" s="104"/>
      <c r="F49" s="75"/>
      <c r="G49"/>
    </row>
    <row r="50" spans="1:7" x14ac:dyDescent="0.25">
      <c r="A50" s="140" t="s">
        <v>346</v>
      </c>
      <c r="B50" s="140"/>
      <c r="C50" s="140"/>
      <c r="D50" s="140"/>
      <c r="E50" s="140"/>
      <c r="F50" s="75"/>
      <c r="G50"/>
    </row>
    <row r="51" spans="1:7" ht="63" x14ac:dyDescent="0.25">
      <c r="A51" s="92" t="s">
        <v>332</v>
      </c>
      <c r="B51" s="63" t="s">
        <v>299</v>
      </c>
      <c r="C51" s="63" t="s">
        <v>333</v>
      </c>
      <c r="D51" s="63" t="s">
        <v>347</v>
      </c>
      <c r="E51" s="63" t="s">
        <v>335</v>
      </c>
      <c r="F51" s="75"/>
      <c r="G51"/>
    </row>
    <row r="52" spans="1:7" x14ac:dyDescent="0.25">
      <c r="A52" s="92">
        <v>1</v>
      </c>
      <c r="B52" s="105" t="s">
        <v>327</v>
      </c>
      <c r="C52" s="66">
        <v>1756</v>
      </c>
      <c r="D52" s="65" t="s">
        <v>313</v>
      </c>
      <c r="E52" s="92">
        <v>1</v>
      </c>
      <c r="F52" s="75"/>
      <c r="G52"/>
    </row>
    <row r="53" spans="1:7" x14ac:dyDescent="0.25">
      <c r="A53" s="92">
        <v>2</v>
      </c>
      <c r="B53" s="76" t="s">
        <v>318</v>
      </c>
      <c r="C53" s="94">
        <v>4720</v>
      </c>
      <c r="D53" s="65" t="s">
        <v>320</v>
      </c>
      <c r="E53" s="92">
        <v>1</v>
      </c>
      <c r="F53" s="75"/>
      <c r="G53"/>
    </row>
    <row r="54" spans="1:7" x14ac:dyDescent="0.25">
      <c r="A54" s="92">
        <v>3</v>
      </c>
      <c r="B54" s="76" t="s">
        <v>319</v>
      </c>
      <c r="C54" s="94">
        <v>1723</v>
      </c>
      <c r="D54" s="65" t="s">
        <v>313</v>
      </c>
      <c r="E54" s="92">
        <v>1</v>
      </c>
      <c r="F54" s="75"/>
      <c r="G54"/>
    </row>
    <row r="55" spans="1:7" x14ac:dyDescent="0.25">
      <c r="A55" s="92">
        <v>4</v>
      </c>
      <c r="B55" s="68" t="s">
        <v>321</v>
      </c>
      <c r="C55" s="94">
        <v>335742</v>
      </c>
      <c r="D55" s="65" t="s">
        <v>348</v>
      </c>
      <c r="E55" s="92">
        <v>1</v>
      </c>
      <c r="F55" s="75"/>
      <c r="G55"/>
    </row>
    <row r="56" spans="1:7" ht="47.25" x14ac:dyDescent="0.25">
      <c r="A56" s="92">
        <v>5</v>
      </c>
      <c r="B56" s="68" t="s">
        <v>322</v>
      </c>
      <c r="C56" s="94">
        <v>1645</v>
      </c>
      <c r="D56" s="65" t="s">
        <v>323</v>
      </c>
      <c r="E56" s="92">
        <v>1</v>
      </c>
      <c r="F56" s="75"/>
      <c r="G56"/>
    </row>
    <row r="57" spans="1:7" ht="31.5" x14ac:dyDescent="0.25">
      <c r="A57" s="92">
        <v>6</v>
      </c>
      <c r="B57" s="68" t="s">
        <v>324</v>
      </c>
      <c r="C57" s="94">
        <v>80597</v>
      </c>
      <c r="D57" s="65" t="s">
        <v>348</v>
      </c>
      <c r="E57" s="92">
        <v>1</v>
      </c>
      <c r="F57" s="75"/>
      <c r="G57"/>
    </row>
    <row r="58" spans="1:7" ht="42.75" customHeight="1" x14ac:dyDescent="0.25">
      <c r="A58" s="92">
        <v>7</v>
      </c>
      <c r="B58" s="68" t="s">
        <v>357</v>
      </c>
      <c r="C58" s="94">
        <v>15000</v>
      </c>
      <c r="D58" s="65"/>
      <c r="E58" s="92">
        <v>1</v>
      </c>
      <c r="F58" s="75"/>
      <c r="G58"/>
    </row>
    <row r="59" spans="1:7" ht="31.5" x14ac:dyDescent="0.25">
      <c r="A59" s="92">
        <v>8</v>
      </c>
      <c r="B59" s="67" t="s">
        <v>325</v>
      </c>
      <c r="C59" s="66">
        <v>2123</v>
      </c>
      <c r="D59" s="65" t="s">
        <v>326</v>
      </c>
      <c r="E59" s="92">
        <v>1</v>
      </c>
      <c r="F59" s="75"/>
      <c r="G59"/>
    </row>
    <row r="60" spans="1:7" x14ac:dyDescent="0.25">
      <c r="A60" s="92">
        <v>9</v>
      </c>
      <c r="B60" s="67" t="s">
        <v>349</v>
      </c>
      <c r="C60" s="66">
        <f>SUM(C52:C59)</f>
        <v>443306</v>
      </c>
      <c r="D60" s="65"/>
      <c r="E60" s="92"/>
      <c r="F60" s="75"/>
      <c r="G60"/>
    </row>
    <row r="61" spans="1:7" x14ac:dyDescent="0.25">
      <c r="A61" s="92"/>
      <c r="B61" s="99"/>
      <c r="C61" s="100"/>
      <c r="D61" s="106"/>
      <c r="E61" s="101"/>
      <c r="F61" s="75"/>
      <c r="G61"/>
    </row>
    <row r="62" spans="1:7" ht="34.5" customHeight="1" x14ac:dyDescent="0.25">
      <c r="A62" s="141" t="s">
        <v>350</v>
      </c>
      <c r="B62" s="141"/>
      <c r="C62" s="107">
        <f>C49-C60</f>
        <v>-131172.56</v>
      </c>
      <c r="D62" s="106"/>
      <c r="E62" s="101"/>
      <c r="F62" s="75"/>
      <c r="G62"/>
    </row>
    <row r="63" spans="1:7" ht="34.5" customHeight="1" x14ac:dyDescent="0.25">
      <c r="A63" s="152" t="s">
        <v>356</v>
      </c>
      <c r="B63" s="152"/>
      <c r="C63" s="107">
        <f>C62+C47</f>
        <v>153827.44</v>
      </c>
      <c r="D63" s="106"/>
      <c r="E63" s="101"/>
      <c r="F63" s="75"/>
      <c r="G63"/>
    </row>
    <row r="64" spans="1:7" ht="34.5" customHeight="1" x14ac:dyDescent="0.25">
      <c r="A64" s="161" t="s">
        <v>355</v>
      </c>
      <c r="B64" s="161"/>
      <c r="C64" s="161"/>
      <c r="D64" s="161"/>
      <c r="E64" s="161"/>
      <c r="F64" s="75"/>
      <c r="G64"/>
    </row>
    <row r="65" spans="1:7" x14ac:dyDescent="0.25">
      <c r="A65" s="161"/>
      <c r="B65" s="161"/>
      <c r="C65" s="161"/>
      <c r="D65" s="161"/>
      <c r="E65" s="161"/>
      <c r="F65" s="75"/>
      <c r="G65"/>
    </row>
    <row r="66" spans="1:7" x14ac:dyDescent="0.25">
      <c r="A66" s="142" t="s">
        <v>189</v>
      </c>
      <c r="B66" s="142"/>
      <c r="C66" s="142"/>
      <c r="D66" s="142"/>
      <c r="E66" s="139"/>
      <c r="F66" s="109"/>
      <c r="G66"/>
    </row>
    <row r="67" spans="1:7" x14ac:dyDescent="0.25">
      <c r="A67" s="4"/>
      <c r="B67" s="20" t="s">
        <v>190</v>
      </c>
      <c r="C67" s="5" t="s">
        <v>6</v>
      </c>
      <c r="D67" s="8">
        <v>0</v>
      </c>
      <c r="E67" s="110"/>
      <c r="F67" s="72"/>
      <c r="G67"/>
    </row>
    <row r="68" spans="1:7" x14ac:dyDescent="0.25">
      <c r="A68" s="4"/>
      <c r="B68" s="20" t="s">
        <v>191</v>
      </c>
      <c r="C68" s="5" t="s">
        <v>6</v>
      </c>
      <c r="D68" s="8">
        <v>0</v>
      </c>
      <c r="E68" s="110"/>
      <c r="F68" s="72"/>
      <c r="G68"/>
    </row>
    <row r="69" spans="1:7" ht="31.5" x14ac:dyDescent="0.25">
      <c r="A69" s="4"/>
      <c r="B69" s="20" t="s">
        <v>192</v>
      </c>
      <c r="C69" s="5" t="s">
        <v>6</v>
      </c>
      <c r="D69" s="8">
        <v>0</v>
      </c>
      <c r="E69" s="110"/>
      <c r="F69" s="72"/>
      <c r="G69"/>
    </row>
    <row r="70" spans="1:7" x14ac:dyDescent="0.25">
      <c r="A70" s="4"/>
      <c r="B70" s="20" t="s">
        <v>193</v>
      </c>
      <c r="C70" s="5" t="s">
        <v>13</v>
      </c>
      <c r="D70" s="8">
        <v>0</v>
      </c>
      <c r="E70" s="110"/>
      <c r="F70" s="72"/>
      <c r="G70"/>
    </row>
    <row r="71" spans="1:7" x14ac:dyDescent="0.25">
      <c r="A71" s="88"/>
      <c r="B71" s="111"/>
      <c r="C71" s="90"/>
      <c r="D71" s="110"/>
      <c r="E71" s="110"/>
      <c r="F71" s="72"/>
      <c r="G71"/>
    </row>
    <row r="72" spans="1:7" x14ac:dyDescent="0.25">
      <c r="A72" s="88"/>
      <c r="B72" s="111"/>
      <c r="C72" s="108"/>
      <c r="D72" s="90"/>
      <c r="E72" s="110"/>
      <c r="F72" s="72"/>
      <c r="G72"/>
    </row>
    <row r="73" spans="1:7" x14ac:dyDescent="0.25">
      <c r="A73" s="143" t="s">
        <v>119</v>
      </c>
      <c r="B73" s="143"/>
      <c r="C73" s="143"/>
      <c r="D73" s="143"/>
      <c r="E73" s="143"/>
      <c r="F73" s="72"/>
      <c r="G73"/>
    </row>
    <row r="74" spans="1:7" x14ac:dyDescent="0.25">
      <c r="A74" s="112"/>
      <c r="B74" s="112"/>
      <c r="C74" s="112"/>
      <c r="D74" s="112"/>
      <c r="E74" s="112"/>
      <c r="F74" s="72"/>
      <c r="G74"/>
    </row>
    <row r="75" spans="1:7" ht="31.5" x14ac:dyDescent="0.25">
      <c r="A75" s="4"/>
      <c r="B75" s="19" t="s">
        <v>120</v>
      </c>
      <c r="C75" s="5" t="s">
        <v>13</v>
      </c>
      <c r="D75" s="5" t="s">
        <v>13</v>
      </c>
      <c r="E75" s="113"/>
      <c r="F75" s="72"/>
      <c r="G75"/>
    </row>
    <row r="76" spans="1:7" x14ac:dyDescent="0.25">
      <c r="A76" s="4"/>
      <c r="B76" s="9" t="s">
        <v>125</v>
      </c>
      <c r="C76" s="5" t="s">
        <v>13</v>
      </c>
      <c r="D76" s="69">
        <v>0</v>
      </c>
      <c r="E76" s="113"/>
      <c r="F76" s="72"/>
      <c r="G76"/>
    </row>
    <row r="77" spans="1:7" x14ac:dyDescent="0.25">
      <c r="A77" s="4"/>
      <c r="B77" s="9" t="s">
        <v>126</v>
      </c>
      <c r="C77" s="5" t="s">
        <v>13</v>
      </c>
      <c r="D77" s="69">
        <v>0</v>
      </c>
      <c r="E77" s="113"/>
      <c r="F77" s="72"/>
      <c r="G77"/>
    </row>
    <row r="78" spans="1:7" ht="31.5" x14ac:dyDescent="0.25">
      <c r="A78" s="4"/>
      <c r="B78" s="19" t="s">
        <v>121</v>
      </c>
      <c r="C78" s="5" t="s">
        <v>13</v>
      </c>
      <c r="D78" s="69"/>
      <c r="E78" s="113"/>
      <c r="F78" s="72"/>
      <c r="G78"/>
    </row>
    <row r="79" spans="1:7" x14ac:dyDescent="0.25">
      <c r="A79" s="4"/>
      <c r="B79" s="9" t="s">
        <v>125</v>
      </c>
      <c r="C79" s="5" t="s">
        <v>13</v>
      </c>
      <c r="D79" s="69">
        <v>0</v>
      </c>
      <c r="E79" s="113"/>
      <c r="F79" s="72"/>
      <c r="G79"/>
    </row>
    <row r="80" spans="1:7" x14ac:dyDescent="0.25">
      <c r="A80" s="4"/>
      <c r="B80" s="9" t="s">
        <v>126</v>
      </c>
      <c r="C80" s="5" t="s">
        <v>13</v>
      </c>
      <c r="D80" s="69">
        <v>239846.42299999998</v>
      </c>
      <c r="E80" s="113"/>
      <c r="F80" s="72"/>
      <c r="G80"/>
    </row>
    <row r="81" spans="1:7" x14ac:dyDescent="0.25">
      <c r="A81" s="118" t="s">
        <v>194</v>
      </c>
      <c r="B81" s="118"/>
      <c r="C81" s="118"/>
      <c r="D81" s="118"/>
      <c r="E81" s="144"/>
      <c r="F81" s="109"/>
      <c r="G81"/>
    </row>
    <row r="82" spans="1:7" ht="47.25" x14ac:dyDescent="0.25">
      <c r="A82" s="145">
        <v>31</v>
      </c>
      <c r="B82" s="19" t="s">
        <v>91</v>
      </c>
      <c r="C82" s="5" t="s">
        <v>5</v>
      </c>
      <c r="D82" s="8" t="s">
        <v>255</v>
      </c>
      <c r="E82" s="8" t="s">
        <v>245</v>
      </c>
      <c r="F82" s="8" t="s">
        <v>351</v>
      </c>
      <c r="G82" s="8" t="s">
        <v>250</v>
      </c>
    </row>
    <row r="83" spans="1:7" x14ac:dyDescent="0.25">
      <c r="A83" s="146"/>
      <c r="B83" s="19" t="s">
        <v>59</v>
      </c>
      <c r="C83" s="5" t="s">
        <v>5</v>
      </c>
      <c r="D83" s="8" t="s">
        <v>240</v>
      </c>
      <c r="E83" s="8" t="s">
        <v>240</v>
      </c>
      <c r="F83" s="8" t="s">
        <v>352</v>
      </c>
      <c r="G83" s="8" t="s">
        <v>240</v>
      </c>
    </row>
    <row r="84" spans="1:7" x14ac:dyDescent="0.25">
      <c r="A84" s="146"/>
      <c r="B84" s="19" t="s">
        <v>122</v>
      </c>
      <c r="C84" s="5" t="s">
        <v>98</v>
      </c>
      <c r="D84" s="8">
        <v>7353.5990000000002</v>
      </c>
      <c r="E84" s="8">
        <v>4660.5630000000001</v>
      </c>
      <c r="F84" s="8">
        <v>3135.9340000000002</v>
      </c>
      <c r="G84" s="8">
        <v>342.83600000000001</v>
      </c>
    </row>
    <row r="85" spans="1:7" x14ac:dyDescent="0.25">
      <c r="A85" s="146"/>
      <c r="B85" s="19" t="s">
        <v>195</v>
      </c>
      <c r="C85" s="5" t="s">
        <v>13</v>
      </c>
      <c r="D85" s="57">
        <v>84474.61</v>
      </c>
      <c r="E85" s="57">
        <v>49977.1</v>
      </c>
      <c r="F85" s="57">
        <f>163516.94+35480.38</f>
        <v>198997.32</v>
      </c>
      <c r="G85" s="57">
        <v>366383.18</v>
      </c>
    </row>
    <row r="86" spans="1:7" x14ac:dyDescent="0.25">
      <c r="A86" s="146"/>
      <c r="B86" s="9" t="s">
        <v>196</v>
      </c>
      <c r="C86" s="5" t="s">
        <v>13</v>
      </c>
      <c r="D86" s="58">
        <v>57325.33</v>
      </c>
      <c r="E86" s="58">
        <v>35105.32</v>
      </c>
      <c r="F86" s="58">
        <f>105808.94+23597.13</f>
        <v>129406.07</v>
      </c>
      <c r="G86" s="58">
        <v>238149.06700000001</v>
      </c>
    </row>
    <row r="87" spans="1:7" x14ac:dyDescent="0.25">
      <c r="A87" s="146"/>
      <c r="B87" s="9" t="s">
        <v>197</v>
      </c>
      <c r="C87" s="5" t="s">
        <v>13</v>
      </c>
      <c r="D87" s="58">
        <f>D85-D86</f>
        <v>27149.279999999999</v>
      </c>
      <c r="E87" s="58">
        <f>E85-E86</f>
        <v>14871.779999999999</v>
      </c>
      <c r="F87" s="58">
        <f t="shared" ref="F87:G87" si="0">F85-F86</f>
        <v>69591.25</v>
      </c>
      <c r="G87" s="58">
        <f t="shared" si="0"/>
        <v>128234.11299999998</v>
      </c>
    </row>
    <row r="88" spans="1:7" ht="31.5" x14ac:dyDescent="0.25">
      <c r="A88" s="146"/>
      <c r="B88" s="9" t="s">
        <v>200</v>
      </c>
      <c r="C88" s="5" t="s">
        <v>13</v>
      </c>
      <c r="D88" s="148" t="s">
        <v>310</v>
      </c>
      <c r="E88" s="149"/>
      <c r="F88" s="149"/>
      <c r="G88" s="150"/>
    </row>
    <row r="89" spans="1:7" ht="31.5" x14ac:dyDescent="0.25">
      <c r="A89" s="146"/>
      <c r="B89" s="9" t="s">
        <v>199</v>
      </c>
      <c r="C89" s="5" t="s">
        <v>13</v>
      </c>
      <c r="D89" s="151" t="s">
        <v>310</v>
      </c>
      <c r="E89" s="151"/>
      <c r="F89" s="151"/>
      <c r="G89" s="151"/>
    </row>
    <row r="90" spans="1:7" ht="31.5" x14ac:dyDescent="0.25">
      <c r="A90" s="146"/>
      <c r="B90" s="9" t="s">
        <v>198</v>
      </c>
      <c r="C90" s="5" t="s">
        <v>13</v>
      </c>
      <c r="D90" s="151" t="s">
        <v>310</v>
      </c>
      <c r="E90" s="151"/>
      <c r="F90" s="151"/>
      <c r="G90" s="151"/>
    </row>
    <row r="91" spans="1:7" ht="47.25" x14ac:dyDescent="0.25">
      <c r="A91" s="147"/>
      <c r="B91" s="19" t="s">
        <v>201</v>
      </c>
      <c r="C91" s="5" t="s">
        <v>13</v>
      </c>
      <c r="D91" s="114">
        <v>0</v>
      </c>
      <c r="E91" s="115">
        <v>0</v>
      </c>
      <c r="F91" s="8">
        <v>0</v>
      </c>
      <c r="G91" s="116">
        <v>0</v>
      </c>
    </row>
    <row r="92" spans="1:7" x14ac:dyDescent="0.25">
      <c r="A92" s="118" t="s">
        <v>202</v>
      </c>
      <c r="B92" s="118"/>
      <c r="C92" s="118"/>
      <c r="D92" s="118"/>
      <c r="E92" s="138"/>
      <c r="F92" s="109"/>
      <c r="G92"/>
    </row>
    <row r="93" spans="1:7" x14ac:dyDescent="0.25">
      <c r="A93" s="4"/>
      <c r="B93" s="20" t="s">
        <v>190</v>
      </c>
      <c r="C93" s="5" t="s">
        <v>6</v>
      </c>
      <c r="D93" s="8">
        <v>0</v>
      </c>
      <c r="E93" s="110"/>
      <c r="F93" s="72"/>
      <c r="G93"/>
    </row>
    <row r="94" spans="1:7" x14ac:dyDescent="0.25">
      <c r="A94" s="4"/>
      <c r="B94" s="20" t="s">
        <v>191</v>
      </c>
      <c r="C94" s="5" t="s">
        <v>6</v>
      </c>
      <c r="D94" s="8">
        <v>0</v>
      </c>
      <c r="E94" s="110"/>
      <c r="F94" s="72"/>
      <c r="G94"/>
    </row>
    <row r="95" spans="1:7" ht="31.5" x14ac:dyDescent="0.25">
      <c r="A95" s="4"/>
      <c r="B95" s="20" t="s">
        <v>192</v>
      </c>
      <c r="C95" s="5" t="s">
        <v>6</v>
      </c>
      <c r="D95" s="8">
        <v>0</v>
      </c>
      <c r="E95" s="110"/>
      <c r="F95" s="72"/>
      <c r="G95"/>
    </row>
    <row r="96" spans="1:7" x14ac:dyDescent="0.25">
      <c r="A96" s="4"/>
      <c r="B96" s="20" t="s">
        <v>193</v>
      </c>
      <c r="C96" s="5" t="s">
        <v>13</v>
      </c>
      <c r="D96" s="8">
        <v>0</v>
      </c>
      <c r="E96" s="110"/>
      <c r="F96" s="72"/>
      <c r="G96"/>
    </row>
    <row r="97" spans="1:7" x14ac:dyDescent="0.25">
      <c r="A97" s="118" t="s">
        <v>203</v>
      </c>
      <c r="B97" s="118"/>
      <c r="C97" s="118"/>
      <c r="D97" s="118"/>
      <c r="E97" s="139"/>
      <c r="F97" s="109"/>
      <c r="G97"/>
    </row>
    <row r="98" spans="1:7" ht="31.5" x14ac:dyDescent="0.25">
      <c r="A98" s="4"/>
      <c r="B98" s="20" t="s">
        <v>204</v>
      </c>
      <c r="C98" s="5" t="s">
        <v>6</v>
      </c>
      <c r="D98" s="8">
        <v>0</v>
      </c>
      <c r="E98" s="110"/>
      <c r="F98" s="72"/>
      <c r="G98"/>
    </row>
    <row r="99" spans="1:7" x14ac:dyDescent="0.25">
      <c r="A99" s="4"/>
      <c r="B99" s="20" t="s">
        <v>205</v>
      </c>
      <c r="C99" s="5" t="s">
        <v>6</v>
      </c>
      <c r="D99" s="8">
        <v>0</v>
      </c>
      <c r="E99" s="110"/>
      <c r="F99" s="72"/>
      <c r="G99"/>
    </row>
    <row r="100" spans="1:7" ht="31.5" x14ac:dyDescent="0.25">
      <c r="A100" s="4"/>
      <c r="B100" s="20" t="s">
        <v>206</v>
      </c>
      <c r="C100" s="5" t="s">
        <v>13</v>
      </c>
      <c r="D100" s="8">
        <v>0</v>
      </c>
      <c r="E100" s="110"/>
      <c r="F100" s="72"/>
      <c r="G100"/>
    </row>
  </sheetData>
  <mergeCells count="22">
    <mergeCell ref="A47:B47"/>
    <mergeCell ref="A48:B48"/>
    <mergeCell ref="A49:B49"/>
    <mergeCell ref="A65:E65"/>
    <mergeCell ref="A64:E64"/>
    <mergeCell ref="D1:E4"/>
    <mergeCell ref="A5:E5"/>
    <mergeCell ref="A28:B28"/>
    <mergeCell ref="A29:E29"/>
    <mergeCell ref="A46:E46"/>
    <mergeCell ref="A92:E92"/>
    <mergeCell ref="A97:E97"/>
    <mergeCell ref="A50:E50"/>
    <mergeCell ref="A62:B62"/>
    <mergeCell ref="A66:E66"/>
    <mergeCell ref="A73:E73"/>
    <mergeCell ref="A81:E81"/>
    <mergeCell ref="A82:A91"/>
    <mergeCell ref="D88:G88"/>
    <mergeCell ref="D89:G89"/>
    <mergeCell ref="D90:G90"/>
    <mergeCell ref="A63:B63"/>
  </mergeCells>
  <pageMargins left="0.38666666666666666" right="0.70866141732283472" top="0.19687499999999999" bottom="0.31496062992125984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2021-04-06T07:30:56Z</dcterms:modified>
</cp:coreProperties>
</file>