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defaultThemeVersion="124226"/>
  <bookViews>
    <workbookView xWindow="0" yWindow="0" windowWidth="2049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</definedNames>
  <calcPr calcId="144525"/>
</workbook>
</file>

<file path=xl/calcChain.xml><?xml version="1.0" encoding="utf-8"?>
<calcChain xmlns="http://schemas.openxmlformats.org/spreadsheetml/2006/main">
  <c r="C39" i="12" l="1"/>
  <c r="C37" i="12"/>
  <c r="C35" i="12"/>
  <c r="C34" i="12"/>
  <c r="C31" i="12"/>
  <c r="C47" i="12" l="1"/>
  <c r="C48" i="12" s="1"/>
  <c r="D17" i="12" l="1"/>
  <c r="D23" i="12" s="1"/>
  <c r="D43" i="12" l="1"/>
  <c r="C49" i="12" l="1"/>
  <c r="D42" i="12" l="1"/>
  <c r="D13" i="12" l="1"/>
  <c r="D36" i="5" l="1"/>
</calcChain>
</file>

<file path=xl/sharedStrings.xml><?xml version="1.0" encoding="utf-8"?>
<sst xmlns="http://schemas.openxmlformats.org/spreadsheetml/2006/main" count="850" uniqueCount="301">
  <si>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</si>
  <si>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</si>
  <si>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</si>
  <si>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</si>
  <si>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</si>
  <si>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</si>
  <si>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</si>
  <si>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</si>
  <si>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</si>
  <si>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</si>
  <si>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</si>
  <si>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</si>
  <si>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</si>
  <si>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</si>
  <si>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</si>
  <si>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</si>
  <si>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</si>
  <si>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</si>
  <si>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</si>
  <si>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</si>
  <si>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</si>
  <si>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</si>
  <si>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</si>
  <si>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</si>
  <si>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</si>
  <si>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</si>
  <si>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</si>
  <si>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</si>
  <si>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</si>
  <si>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</si>
  <si>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</si>
  <si>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</si>
  <si>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</si>
  <si>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</si>
  <si>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</si>
  <si>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</si>
  <si>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</si>
  <si>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</si>
  <si>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</si>
  <si>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</si>
  <si>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</si>
  <si>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</si>
  <si>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</si>
  <si>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</si>
  <si>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</si>
  <si>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</si>
  <si>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</si>
  <si>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</si>
  <si>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</si>
  <si>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</si>
  <si>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</si>
  <si>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</si>
  <si>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</si>
  <si>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</si>
  <si>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</si>
  <si>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</si>
  <si>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</si>
  <si>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</si>
  <si>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</si>
  <si>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</si>
  <si>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</si>
  <si>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</si>
  <si>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</si>
  <si>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</si>
  <si>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</si>
  <si>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</si>
  <si>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</si>
  <si>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</si>
  <si>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</si>
  <si>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</si>
  <si>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</si>
  <si>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</si>
  <si>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</si>
  <si>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</si>
  <si>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</si>
  <si>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</si>
  <si>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</si>
  <si>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</si>
  <si>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</si>
  <si>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</si>
  <si>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</si>
  <si>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</si>
  <si>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</si>
  <si>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</si>
  <si>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</si>
  <si>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</si>
  <si>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</si>
  <si>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</si>
  <si>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</si>
  <si>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</si>
  <si>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</si>
  <si>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</si>
  <si>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</si>
  <si>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</si>
  <si>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</si>
  <si>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</si>
  <si>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</si>
  <si>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</si>
  <si>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</si>
  <si>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</si>
  <si>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</si>
  <si>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</si>
  <si>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</si>
  <si>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</si>
  <si>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</si>
  <si>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</si>
  <si>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</si>
  <si>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</si>
  <si>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</si>
  <si>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</si>
  <si>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</si>
  <si>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</si>
  <si>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</si>
  <si>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</si>
  <si>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</si>
  <si>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</si>
  <si>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</si>
  <si>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</si>
  <si>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</si>
  <si>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</si>
  <si>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</si>
  <si>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</si>
  <si>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</si>
  <si>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</si>
  <si>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</si>
  <si>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</si>
  <si>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</si>
  <si>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</si>
  <si>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</si>
  <si>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</si>
  <si>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</si>
  <si>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</si>
  <si>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</si>
  <si>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</si>
  <si>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</si>
  <si>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</si>
  <si>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</si>
  <si>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</si>
  <si>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</si>
  <si>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</si>
  <si>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</si>
  <si>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</si>
  <si>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</si>
  <si>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</si>
  <si>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</si>
  <si>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</si>
  <si>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</si>
  <si>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</si>
  <si>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</si>
  <si>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</si>
  <si>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</si>
  <si>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</si>
  <si>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</si>
  <si>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</si>
  <si>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</si>
  <si>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</si>
  <si>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</si>
  <si>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</si>
  <si>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</si>
  <si>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</si>
  <si>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</si>
  <si>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</si>
  <si>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</si>
  <si>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</si>
  <si>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</si>
  <si>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</si>
  <si>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</si>
  <si>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</si>
  <si>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</si>
  <si>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</si>
  <si>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</si>
  <si>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</si>
  <si>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</si>
  <si>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</si>
  <si>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</si>
  <si>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</si>
  <si>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</si>
  <si>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</si>
  <si>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</si>
  <si>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</si>
  <si>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</si>
  <si>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</si>
  <si>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</si>
  <si>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</si>
  <si>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</si>
  <si>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</si>
  <si>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</si>
  <si>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</si>
  <si>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</si>
  <si>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</si>
  <si>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</si>
  <si>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</si>
  <si>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Теплоснабжение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</si>
  <si>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</si>
  <si>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</si>
  <si>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</si>
  <si>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</si>
  <si>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</si>
  <si>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</si>
  <si>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</si>
  <si>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</si>
  <si>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</si>
  <si>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Установлен</t>
  </si>
  <si>
    <t>С интерфейсом передачи данных</t>
  </si>
  <si>
    <t>Централизованное (открытая)</t>
  </si>
  <si>
    <t>Вытяжная</t>
  </si>
  <si>
    <t>Внутренние водостоки</t>
  </si>
  <si>
    <t>Гкал/час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</si>
  <si>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</si>
  <si>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</si>
  <si>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</si>
  <si>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</si>
  <si>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</si>
  <si>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</si>
  <si>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</si>
  <si>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</si>
  <si>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</si>
  <si>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</si>
  <si>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</si>
  <si>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</si>
  <si>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</si>
  <si>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</si>
  <si>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</si>
  <si>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</si>
  <si>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</si>
  <si>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</si>
  <si>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</si>
  <si>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</si>
  <si>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</si>
  <si>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</si>
  <si>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</si>
  <si>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</si>
  <si>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</si>
  <si>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</si>
  <si>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</si>
  <si>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</si>
  <si>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</si>
  <si>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</si>
  <si>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</si>
  <si>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</si>
  <si>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</si>
  <si>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</si>
  <si>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</si>
  <si>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</si>
  <si>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</si>
  <si>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</si>
  <si>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</si>
  <si>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</si>
  <si>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</si>
  <si>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</si>
  <si>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</si>
  <si>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</si>
  <si>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</si>
  <si>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Стоимость работ и услуг в расчете на единицу измерения</t>
  </si>
  <si>
    <t>Без интерфейса  передачи данных</t>
  </si>
  <si>
    <t>КВт</t>
  </si>
  <si>
    <t>ООО "Вымпелком"</t>
  </si>
  <si>
    <t>от 12.09.2011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</si>
  <si>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</si>
  <si>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</si>
  <si>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Отсутствует</t>
  </si>
  <si>
    <t>г. Иркутск, м-н Университетский, 21 (благоустроенный)</t>
  </si>
  <si>
    <t>Установка не требуется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</si>
  <si>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</si>
  <si>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</si>
  <si>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</si>
  <si>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</si>
  <si>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</si>
  <si>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</si>
  <si>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</si>
  <si>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Протокол общего собрания собственников от 12.10.2015</t>
  </si>
  <si>
    <t>содержание</t>
  </si>
  <si>
    <t>текущий ремонт</t>
  </si>
  <si>
    <t>Наименование работ и услуг</t>
  </si>
  <si>
    <t>Содержание придомовой территорории</t>
  </si>
  <si>
    <t>Уборка лестничных клеток</t>
  </si>
  <si>
    <t>Аварийно-диспетчерская служба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</si>
  <si>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</si>
  <si>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</si>
  <si>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Скашивание травы</t>
  </si>
  <si>
    <t>Генеральная уборка подъезда</t>
  </si>
  <si>
    <t>Утверждаю                                      генеральный директор                           ООО "УК "Прибайкальская"                       Н. Н. Орленко</t>
  </si>
  <si>
    <t>Тарифы на коммунальные услуги с 01.01.2019</t>
  </si>
  <si>
    <t>Гл. инженер ООО "УК "Прибайкальская"                                                                     Белкин И. О.</t>
  </si>
  <si>
    <t>Содержание</t>
  </si>
  <si>
    <t>Выполняемые работы и услуги по содержанию общего имущества</t>
  </si>
  <si>
    <t>Периодичность выполнения работ</t>
  </si>
  <si>
    <t>2 раза</t>
  </si>
  <si>
    <t>Расходы на содержание информационных систем, обеспечивающих сбор, обработку и хранение данных о платежах, выставление платежных документов, снятие показаний приборов учета, истребование задолженности по оплате</t>
  </si>
  <si>
    <t>Услуги по управлению многоквартирным домом</t>
  </si>
  <si>
    <t>Текущий ремонт</t>
  </si>
  <si>
    <t>Выполняемые работы по текущему ремонту общего имущества</t>
  </si>
  <si>
    <t>Периодичность, объем выполнения работ</t>
  </si>
  <si>
    <t>Сумма расходов за 2022 г по статье текущий ремонт</t>
  </si>
  <si>
    <t>Перерасход (-) или экономия (+) средств по статье текущий ремонт за 2022 г, руб.</t>
  </si>
  <si>
    <t>Фактическая стоимость работ /услуг, руб.</t>
  </si>
  <si>
    <t>Начислено по статье текущий ремонт за 2022 г. руб.</t>
  </si>
  <si>
    <t>Оплачено по статье текущий ремонт за 2022 г, руб.</t>
  </si>
  <si>
    <t>Отчет об исполнении ООО "УК "Прибайкальская" договора управления МКД п. Чистые Ключи д. 3 за период с 01.07.2022 г. по 30.09.2022 г.</t>
  </si>
  <si>
    <t xml:space="preserve"> факт 2 раза</t>
  </si>
  <si>
    <t>Замена участка системы водоотведения (канализации) в 3 подвале (муфта переходная с чугуна на пластик 1 шт, угол 100 мм 45 гр., 4шт., труба 100мм 2 м 1 шт, труба 100мм 0,5 м 1 шт. хомут 100мм 2шт. шпилька 2 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</si>
</sst>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u/>
      <sz val="20"/>
      <color theme="10"/>
      <name val="Calibri"/>
      <family val="2"/>
      <scheme val="minor"/>
    </font>
    <font>
      <b/>
      <u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49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top" wrapText="1"/>
    </xf>
    <xf numFmtId="14" fontId="4" fillId="0" borderId="11" xfId="0" applyNumberFormat="1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vertical="top" wrapText="1"/>
    </xf>
    <xf numFmtId="14" fontId="4" fillId="0" borderId="6" xfId="0" applyNumberFormat="1" applyFont="1" applyBorder="1" applyAlignment="1">
      <alignment horizontal="center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center" wrapText="1"/>
    </xf>
    <xf numFmtId="14" fontId="4" fillId="0" borderId="8" xfId="0" applyNumberFormat="1" applyFont="1" applyBorder="1" applyAlignment="1">
      <alignment horizontal="center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10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9" fillId="0" borderId="10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8" xfId="1" applyBorder="1" applyAlignment="1">
      <alignment horizontal="center" vertical="top" wrapText="1"/>
    </xf>
    <xf numFmtId="0" fontId="4" fillId="0" borderId="5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/>
    <xf numFmtId="2" fontId="4" fillId="2" borderId="1" xfId="0" applyNumberFormat="1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0" xfId="0" applyNumberFormat="1" applyFont="1" applyBorder="1" applyAlignment="1">
      <alignment horizontal="center" vertical="center" wrapText="1"/>
    </xf>
    <xf numFmtId="0" fontId="9" fillId="0" borderId="18" xfId="0" applyFont="1" applyBorder="1" applyAlignment="1">
      <alignment horizontal="left" vertical="center" wrapText="1"/>
    </xf>
    <xf numFmtId="164" fontId="9" fillId="3" borderId="1" xfId="0" applyNumberFormat="1" applyFont="1" applyFill="1" applyBorder="1" applyAlignment="1">
      <alignment horizontal="left" vertical="center" wrapText="1"/>
    </xf>
    <xf numFmtId="2" fontId="1" fillId="0" borderId="0" xfId="0" applyNumberFormat="1" applyFont="1" applyAlignment="1">
      <alignment vertical="top"/>
    </xf>
    <xf numFmtId="0" fontId="11" fillId="0" borderId="0" xfId="0" applyFont="1" applyAlignment="1">
      <alignment vertical="top" wrapText="1"/>
    </xf>
    <xf numFmtId="0" fontId="12" fillId="0" borderId="0" xfId="0" applyFont="1" applyAlignment="1">
      <alignment vertical="center" wrapText="1"/>
    </xf>
    <xf numFmtId="4" fontId="4" fillId="2" borderId="1" xfId="0" applyNumberFormat="1" applyFont="1" applyFill="1" applyBorder="1" applyAlignment="1">
      <alignment horizontal="center" vertical="top" wrapText="1"/>
    </xf>
    <xf numFmtId="164" fontId="9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top" wrapText="1"/>
    </xf>
    <xf numFmtId="14" fontId="1" fillId="0" borderId="0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2" fontId="4" fillId="0" borderId="0" xfId="0" applyNumberFormat="1" applyFont="1" applyFill="1" applyBorder="1" applyAlignment="1">
      <alignment horizontal="center" vertical="top" wrapText="1"/>
    </xf>
    <xf numFmtId="4" fontId="4" fillId="0" borderId="0" xfId="0" applyNumberFormat="1" applyFont="1" applyFill="1" applyBorder="1" applyAlignment="1">
      <alignment horizontal="center" vertical="top" wrapText="1"/>
    </xf>
    <xf numFmtId="0" fontId="4" fillId="0" borderId="0" xfId="0" applyNumberFormat="1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top" wrapText="1"/>
    </xf>
    <xf numFmtId="2" fontId="9" fillId="0" borderId="0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vertical="top"/>
    </xf>
    <xf numFmtId="2" fontId="1" fillId="0" borderId="0" xfId="0" applyNumberFormat="1" applyFont="1"/>
    <xf numFmtId="2" fontId="11" fillId="0" borderId="0" xfId="0" applyNumberFormat="1" applyFont="1" applyBorder="1" applyAlignment="1">
      <alignment wrapText="1"/>
    </xf>
    <xf numFmtId="2" fontId="11" fillId="0" borderId="0" xfId="0" applyNumberFormat="1" applyFont="1" applyBorder="1" applyAlignment="1"/>
    <xf numFmtId="2" fontId="3" fillId="0" borderId="1" xfId="0" applyNumberFormat="1" applyFont="1" applyBorder="1" applyAlignment="1">
      <alignment horizontal="center" vertical="center" wrapText="1"/>
    </xf>
    <xf numFmtId="2" fontId="13" fillId="0" borderId="0" xfId="0" applyNumberFormat="1" applyFont="1" applyBorder="1" applyAlignment="1">
      <alignment horizontal="center" vertical="center" wrapText="1"/>
    </xf>
    <xf numFmtId="2" fontId="9" fillId="0" borderId="0" xfId="0" applyNumberFormat="1" applyFont="1" applyFill="1" applyBorder="1" applyAlignment="1">
      <alignment vertical="center" wrapText="1"/>
    </xf>
    <xf numFmtId="0" fontId="1" fillId="0" borderId="0" xfId="0" applyFont="1" applyBorder="1"/>
    <xf numFmtId="2" fontId="1" fillId="0" borderId="0" xfId="0" applyNumberFormat="1" applyFont="1" applyBorder="1"/>
    <xf numFmtId="0" fontId="1" fillId="0" borderId="0" xfId="0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left"/>
    </xf>
    <xf numFmtId="0" fontId="3" fillId="0" borderId="1" xfId="0" applyNumberFormat="1" applyFont="1" applyBorder="1" applyAlignment="1">
      <alignment horizontal="left" wrapText="1"/>
    </xf>
    <xf numFmtId="0" fontId="4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Border="1" applyAlignment="1">
      <alignment horizontal="left" wrapText="1"/>
    </xf>
    <xf numFmtId="2" fontId="15" fillId="0" borderId="0" xfId="0" applyNumberFormat="1" applyFont="1" applyBorder="1" applyAlignment="1">
      <alignment vertical="center" wrapText="1"/>
    </xf>
    <xf numFmtId="2" fontId="1" fillId="0" borderId="0" xfId="0" applyNumberFormat="1" applyFont="1" applyBorder="1" applyAlignment="1">
      <alignment vertical="center" wrapText="1"/>
    </xf>
    <xf numFmtId="2" fontId="15" fillId="0" borderId="0" xfId="0" applyNumberFormat="1" applyFont="1" applyBorder="1" applyAlignment="1">
      <alignment horizontal="left" vertical="center" wrapText="1"/>
    </xf>
    <xf numFmtId="2" fontId="2" fillId="0" borderId="0" xfId="0" applyNumberFormat="1" applyFont="1" applyBorder="1" applyAlignment="1">
      <alignment vertical="center" wrapText="1"/>
    </xf>
    <xf numFmtId="2" fontId="9" fillId="0" borderId="18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2" fontId="1" fillId="0" borderId="20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vertical="top" wrapText="1"/>
    </xf>
    <xf numFmtId="2" fontId="4" fillId="4" borderId="1" xfId="0" applyNumberFormat="1" applyFont="1" applyFill="1" applyBorder="1" applyAlignment="1">
      <alignment horizontal="center" vertical="top" wrapText="1"/>
    </xf>
    <xf numFmtId="2" fontId="9" fillId="0" borderId="1" xfId="0" applyNumberFormat="1" applyFont="1" applyFill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2" fontId="9" fillId="0" borderId="18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justify" wrapText="1"/>
    </xf>
    <xf numFmtId="0" fontId="2" fillId="0" borderId="15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14" fillId="0" borderId="0" xfId="1" applyFont="1" applyAlignment="1">
      <alignment horizontal="center"/>
    </xf>
    <xf numFmtId="0" fontId="2" fillId="0" borderId="0" xfId="0" applyFont="1" applyAlignment="1">
      <alignment horizontal="justify" vertical="top"/>
    </xf>
    <xf numFmtId="0" fontId="7" fillId="0" borderId="1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2" fontId="2" fillId="0" borderId="0" xfId="0" applyNumberFormat="1" applyFont="1" applyBorder="1" applyAlignment="1">
      <alignment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index.php?option=com_auth&amp;view=reports&amp;layout=documents&amp;id=185&amp;group=5&amp;no_html=1" TargetMode="External"/><Relationship Id="rId1" Type="http://schemas.openxmlformats.org/officeDocument/2006/relationships/hyperlink" Target="http://pribaik.ru/ftp/26/protokol_obschego_sobraniya_sobstvennikov_mkd_universitetskiy_21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ribaik.ru/index.php?option=com_auth&amp;view=reports&amp;layout=documents&amp;id=183&amp;group=2&amp;no_html=1" TargetMode="External"/><Relationship Id="rId3" Type="http://schemas.openxmlformats.org/officeDocument/2006/relationships/hyperlink" Target="https://pribaik.ru/index.php?option=com_auth&amp;view=reports&amp;layout=documents&amp;id=183&amp;group=2&amp;no_html=1" TargetMode="External"/><Relationship Id="rId7" Type="http://schemas.openxmlformats.org/officeDocument/2006/relationships/hyperlink" Target="https://pribaik.ru/index.php?option=com_auth&amp;view=reports&amp;layout=documents&amp;id=183&amp;group=2&amp;no_html=1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s://pribaik.ru/index.php?option=com_auth&amp;view=reports&amp;layout=documents&amp;id=183&amp;group=2&amp;no_html=1" TargetMode="External"/><Relationship Id="rId1" Type="http://schemas.openxmlformats.org/officeDocument/2006/relationships/hyperlink" Target="https://pribaik.ru/index.php?option=com_auth&amp;view=reports&amp;layout=documents&amp;id=183&amp;group=2&amp;no_html=1" TargetMode="External"/><Relationship Id="rId6" Type="http://schemas.openxmlformats.org/officeDocument/2006/relationships/hyperlink" Target="https://pribaik.ru/index.php?option=com_auth&amp;view=reports&amp;layout=documents&amp;id=183&amp;group=2&amp;no_html=1" TargetMode="External"/><Relationship Id="rId11" Type="http://schemas.openxmlformats.org/officeDocument/2006/relationships/hyperlink" Target="https://pribaik.ru/index.php?option=com_auth&amp;view=reports&amp;layout=documents&amp;id=183&amp;group=2&amp;no_html=1" TargetMode="External"/><Relationship Id="rId5" Type="http://schemas.openxmlformats.org/officeDocument/2006/relationships/hyperlink" Target="https://pribaik.ru/index.php?option=com_auth&amp;view=reports&amp;layout=documents&amp;id=183&amp;group=2&amp;no_html=1" TargetMode="External"/><Relationship Id="rId10" Type="http://schemas.openxmlformats.org/officeDocument/2006/relationships/hyperlink" Target="https://pribaik.ru/index.php?option=com_auth&amp;view=reports&amp;layout=documents&amp;id=183&amp;group=2&amp;no_html=1" TargetMode="External"/><Relationship Id="rId4" Type="http://schemas.openxmlformats.org/officeDocument/2006/relationships/hyperlink" Target="https://pribaik.ru/index.php?option=com_auth&amp;view=reports&amp;layout=documents&amp;id=183&amp;group=2&amp;no_html=1" TargetMode="External"/><Relationship Id="rId9" Type="http://schemas.openxmlformats.org/officeDocument/2006/relationships/hyperlink" Target="https://pribaik.ru/index.php?option=com_auth&amp;view=reports&amp;layout=documents&amp;id=183&amp;group=2&amp;no_html=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pribaik.ru/ftp/26/documents/183/5c5ba34d49376/tarifyi2019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protokol_obschego_sobraniya_sobstvennikov_mkd_universitetskiy_21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opLeftCell="A13" workbookViewId="0">
      <selection activeCell="A7" sqref="A7:D7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125" t="s">
        <v>126</v>
      </c>
      <c r="B1" s="125"/>
      <c r="C1" s="125"/>
      <c r="D1" s="125"/>
    </row>
    <row r="2" spans="1:4" s="14" customFormat="1" x14ac:dyDescent="0.25"/>
    <row r="3" spans="1:4" s="14" customFormat="1" x14ac:dyDescent="0.25">
      <c r="A3" s="126" t="s">
        <v>14</v>
      </c>
      <c r="B3" s="126"/>
      <c r="C3" s="126"/>
      <c r="D3" s="126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0">
        <v>43555</v>
      </c>
    </row>
    <row r="7" spans="1:4" s="6" customFormat="1" ht="18.75" customHeight="1" x14ac:dyDescent="0.25">
      <c r="A7" s="124" t="s">
        <v>15</v>
      </c>
      <c r="B7" s="124"/>
      <c r="C7" s="124"/>
      <c r="D7" s="124"/>
    </row>
    <row r="8" spans="1:4" s="6" customFormat="1" ht="30" customHeight="1" x14ac:dyDescent="0.25">
      <c r="A8" s="4" t="s">
        <v>127</v>
      </c>
      <c r="B8" s="3" t="s">
        <v>16</v>
      </c>
      <c r="C8" s="5" t="s">
        <v>5</v>
      </c>
      <c r="D8" s="21" t="s">
        <v>183</v>
      </c>
    </row>
    <row r="9" spans="1:4" s="6" customFormat="1" ht="20.100000000000001" customHeight="1" x14ac:dyDescent="0.25">
      <c r="A9" s="4" t="s">
        <v>128</v>
      </c>
      <c r="B9" s="3" t="s">
        <v>17</v>
      </c>
      <c r="C9" s="5" t="s">
        <v>5</v>
      </c>
      <c r="D9" s="21" t="s">
        <v>17</v>
      </c>
    </row>
    <row r="10" spans="1:4" s="6" customFormat="1" ht="20.25" customHeight="1" x14ac:dyDescent="0.25">
      <c r="A10" s="124" t="s">
        <v>39</v>
      </c>
      <c r="B10" s="124"/>
      <c r="C10" s="124"/>
      <c r="D10" s="124"/>
    </row>
    <row r="11" spans="1:4" s="6" customFormat="1" ht="111.75" customHeight="1" x14ac:dyDescent="0.25">
      <c r="A11" s="4" t="s">
        <v>129</v>
      </c>
      <c r="B11" s="7" t="s">
        <v>18</v>
      </c>
      <c r="C11" s="5" t="s">
        <v>5</v>
      </c>
      <c r="D11" s="5" t="s">
        <v>184</v>
      </c>
    </row>
    <row r="12" spans="1:4" s="6" customFormat="1" ht="30" customHeight="1" x14ac:dyDescent="0.25">
      <c r="A12" s="124" t="s">
        <v>19</v>
      </c>
      <c r="B12" s="124"/>
      <c r="C12" s="124"/>
      <c r="D12" s="124"/>
    </row>
    <row r="13" spans="1:4" s="6" customFormat="1" ht="54" customHeight="1" x14ac:dyDescent="0.25">
      <c r="A13" s="4" t="s">
        <v>130</v>
      </c>
      <c r="B13" s="7" t="s">
        <v>40</v>
      </c>
      <c r="C13" s="5" t="s">
        <v>5</v>
      </c>
      <c r="D13" s="5" t="s">
        <v>261</v>
      </c>
    </row>
    <row r="14" spans="1:4" s="6" customFormat="1" ht="20.100000000000001" customHeight="1" x14ac:dyDescent="0.25">
      <c r="A14" s="4" t="s">
        <v>131</v>
      </c>
      <c r="B14" s="7" t="s">
        <v>133</v>
      </c>
      <c r="C14" s="5" t="s">
        <v>5</v>
      </c>
      <c r="D14" s="5">
        <v>1989</v>
      </c>
    </row>
    <row r="15" spans="1:4" s="6" customFormat="1" ht="20.100000000000001" customHeight="1" x14ac:dyDescent="0.25">
      <c r="A15" s="4" t="s">
        <v>132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137</v>
      </c>
      <c r="B16" s="3" t="s">
        <v>21</v>
      </c>
      <c r="C16" s="8" t="s">
        <v>5</v>
      </c>
      <c r="D16" s="8" t="s">
        <v>185</v>
      </c>
    </row>
    <row r="17" spans="1:4" s="6" customFormat="1" ht="20.100000000000001" customHeight="1" x14ac:dyDescent="0.25">
      <c r="A17" s="4" t="s">
        <v>138</v>
      </c>
      <c r="B17" s="3" t="s">
        <v>22</v>
      </c>
      <c r="C17" s="8" t="s">
        <v>5</v>
      </c>
      <c r="D17" s="8">
        <v>5</v>
      </c>
    </row>
    <row r="18" spans="1:4" s="6" customFormat="1" ht="20.100000000000001" customHeight="1" x14ac:dyDescent="0.25">
      <c r="A18" s="4" t="s">
        <v>139</v>
      </c>
      <c r="B18" s="4" t="s">
        <v>34</v>
      </c>
      <c r="C18" s="8" t="s">
        <v>6</v>
      </c>
      <c r="D18" s="8">
        <v>5</v>
      </c>
    </row>
    <row r="19" spans="1:4" s="6" customFormat="1" ht="20.100000000000001" customHeight="1" x14ac:dyDescent="0.25">
      <c r="A19" s="4" t="s">
        <v>140</v>
      </c>
      <c r="B19" s="4" t="s">
        <v>35</v>
      </c>
      <c r="C19" s="8" t="s">
        <v>6</v>
      </c>
      <c r="D19" s="8">
        <v>5</v>
      </c>
    </row>
    <row r="20" spans="1:4" s="6" customFormat="1" ht="20.100000000000001" customHeight="1" x14ac:dyDescent="0.25">
      <c r="A20" s="4" t="s">
        <v>141</v>
      </c>
      <c r="B20" s="3" t="s">
        <v>23</v>
      </c>
      <c r="C20" s="8" t="s">
        <v>6</v>
      </c>
      <c r="D20" s="8">
        <v>1</v>
      </c>
    </row>
    <row r="21" spans="1:4" s="6" customFormat="1" ht="20.100000000000001" customHeight="1" x14ac:dyDescent="0.25">
      <c r="A21" s="4" t="s">
        <v>142</v>
      </c>
      <c r="B21" s="3" t="s">
        <v>24</v>
      </c>
      <c r="C21" s="8" t="s">
        <v>6</v>
      </c>
      <c r="D21" s="8">
        <v>0</v>
      </c>
    </row>
    <row r="22" spans="1:4" s="6" customFormat="1" ht="20.100000000000001" customHeight="1" x14ac:dyDescent="0.25">
      <c r="A22" s="4" t="s">
        <v>143</v>
      </c>
      <c r="B22" s="3" t="s">
        <v>134</v>
      </c>
      <c r="C22" s="8"/>
      <c r="D22" s="8">
        <v>20</v>
      </c>
    </row>
    <row r="23" spans="1:4" s="6" customFormat="1" ht="20.100000000000001" customHeight="1" x14ac:dyDescent="0.25">
      <c r="A23" s="4" t="s">
        <v>144</v>
      </c>
      <c r="B23" s="9" t="s">
        <v>135</v>
      </c>
      <c r="C23" s="8" t="s">
        <v>6</v>
      </c>
      <c r="D23" s="8">
        <v>20</v>
      </c>
    </row>
    <row r="24" spans="1:4" s="6" customFormat="1" ht="20.100000000000001" customHeight="1" x14ac:dyDescent="0.25">
      <c r="A24" s="4" t="s">
        <v>145</v>
      </c>
      <c r="B24" s="9" t="s">
        <v>136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146</v>
      </c>
      <c r="B25" s="3" t="s">
        <v>25</v>
      </c>
      <c r="C25" s="5" t="s">
        <v>7</v>
      </c>
      <c r="D25" s="5">
        <v>1160.5999999999999</v>
      </c>
    </row>
    <row r="26" spans="1:4" s="6" customFormat="1" ht="20.100000000000001" customHeight="1" x14ac:dyDescent="0.25">
      <c r="A26" s="4" t="s">
        <v>147</v>
      </c>
      <c r="B26" s="4" t="s">
        <v>36</v>
      </c>
      <c r="C26" s="5" t="s">
        <v>7</v>
      </c>
      <c r="D26" s="5">
        <v>1160.5999999999999</v>
      </c>
    </row>
    <row r="27" spans="1:4" s="6" customFormat="1" ht="20.100000000000001" customHeight="1" x14ac:dyDescent="0.25">
      <c r="A27" s="4" t="s">
        <v>148</v>
      </c>
      <c r="B27" s="4" t="s">
        <v>37</v>
      </c>
      <c r="C27" s="5" t="s">
        <v>7</v>
      </c>
      <c r="D27" s="5">
        <v>0</v>
      </c>
    </row>
    <row r="28" spans="1:4" s="6" customFormat="1" ht="30" customHeight="1" x14ac:dyDescent="0.25">
      <c r="A28" s="4" t="s">
        <v>149</v>
      </c>
      <c r="B28" s="4" t="s">
        <v>38</v>
      </c>
      <c r="C28" s="5" t="s">
        <v>7</v>
      </c>
      <c r="D28" s="5">
        <v>191.2</v>
      </c>
    </row>
    <row r="29" spans="1:4" s="6" customFormat="1" ht="33" customHeight="1" x14ac:dyDescent="0.25">
      <c r="A29" s="4" t="s">
        <v>153</v>
      </c>
      <c r="B29" s="3" t="s">
        <v>150</v>
      </c>
      <c r="C29" s="5" t="s">
        <v>5</v>
      </c>
      <c r="D29" s="5" t="s">
        <v>260</v>
      </c>
    </row>
    <row r="30" spans="1:4" s="6" customFormat="1" ht="30" customHeight="1" x14ac:dyDescent="0.25">
      <c r="A30" s="4" t="s">
        <v>154</v>
      </c>
      <c r="B30" s="3" t="s">
        <v>151</v>
      </c>
      <c r="C30" s="5" t="s">
        <v>7</v>
      </c>
      <c r="D30" s="5">
        <v>348.7</v>
      </c>
    </row>
    <row r="31" spans="1:4" s="6" customFormat="1" ht="21" customHeight="1" x14ac:dyDescent="0.25">
      <c r="A31" s="4" t="s">
        <v>155</v>
      </c>
      <c r="B31" s="3" t="s">
        <v>152</v>
      </c>
      <c r="C31" s="5" t="s">
        <v>7</v>
      </c>
      <c r="D31" s="5" t="s">
        <v>186</v>
      </c>
    </row>
    <row r="32" spans="1:4" s="6" customFormat="1" ht="20.100000000000001" customHeight="1" x14ac:dyDescent="0.25">
      <c r="A32" s="4" t="s">
        <v>156</v>
      </c>
      <c r="B32" s="3" t="s">
        <v>26</v>
      </c>
      <c r="C32" s="5" t="s">
        <v>5</v>
      </c>
      <c r="D32" s="5" t="s">
        <v>187</v>
      </c>
    </row>
    <row r="33" spans="1:4" s="6" customFormat="1" ht="29.25" customHeight="1" x14ac:dyDescent="0.25">
      <c r="A33" s="4" t="s">
        <v>160</v>
      </c>
      <c r="B33" s="3" t="s">
        <v>157</v>
      </c>
      <c r="C33" s="5" t="s">
        <v>5</v>
      </c>
      <c r="D33" s="8" t="s">
        <v>5</v>
      </c>
    </row>
    <row r="34" spans="1:4" s="6" customFormat="1" ht="20.100000000000001" customHeight="1" x14ac:dyDescent="0.25">
      <c r="A34" s="4" t="s">
        <v>161</v>
      </c>
      <c r="B34" s="3" t="s">
        <v>158</v>
      </c>
      <c r="C34" s="5" t="s">
        <v>5</v>
      </c>
      <c r="D34" s="5" t="s">
        <v>5</v>
      </c>
    </row>
    <row r="35" spans="1:4" s="6" customFormat="1" ht="20.100000000000001" customHeight="1" x14ac:dyDescent="0.25">
      <c r="A35" s="4" t="s">
        <v>162</v>
      </c>
      <c r="B35" s="3" t="s">
        <v>159</v>
      </c>
      <c r="C35" s="5" t="s">
        <v>5</v>
      </c>
      <c r="D35" s="5" t="s">
        <v>197</v>
      </c>
    </row>
    <row r="36" spans="1:4" s="6" customFormat="1" ht="20.100000000000001" customHeight="1" x14ac:dyDescent="0.25">
      <c r="A36" s="4" t="s">
        <v>163</v>
      </c>
      <c r="B36" s="3" t="s">
        <v>27</v>
      </c>
      <c r="C36" s="5" t="s">
        <v>5</v>
      </c>
      <c r="D36" s="5">
        <f>-I44</f>
        <v>0</v>
      </c>
    </row>
    <row r="37" spans="1:4" s="6" customFormat="1" ht="20.25" customHeight="1" x14ac:dyDescent="0.25">
      <c r="A37" s="124" t="s">
        <v>30</v>
      </c>
      <c r="B37" s="124"/>
      <c r="C37" s="124"/>
      <c r="D37" s="124"/>
    </row>
    <row r="38" spans="1:4" s="6" customFormat="1" ht="20.100000000000001" customHeight="1" x14ac:dyDescent="0.25">
      <c r="A38" s="4" t="s">
        <v>164</v>
      </c>
      <c r="B38" s="3" t="s">
        <v>31</v>
      </c>
      <c r="C38" s="13" t="s">
        <v>5</v>
      </c>
      <c r="D38" s="22" t="s">
        <v>188</v>
      </c>
    </row>
    <row r="39" spans="1:4" s="6" customFormat="1" ht="20.100000000000001" customHeight="1" x14ac:dyDescent="0.25">
      <c r="A39" s="4" t="s">
        <v>165</v>
      </c>
      <c r="B39" s="3" t="s">
        <v>32</v>
      </c>
      <c r="C39" s="13" t="s">
        <v>5</v>
      </c>
      <c r="D39" s="22" t="s">
        <v>189</v>
      </c>
    </row>
    <row r="40" spans="1:4" s="6" customFormat="1" ht="20.100000000000001" customHeight="1" x14ac:dyDescent="0.25">
      <c r="A40" s="4" t="s">
        <v>166</v>
      </c>
      <c r="B40" s="3" t="s">
        <v>33</v>
      </c>
      <c r="C40" s="13" t="s">
        <v>5</v>
      </c>
      <c r="D40" s="22" t="s">
        <v>189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8" r:id="rId1"/>
    <hyperlink ref="D9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opLeftCell="A28" workbookViewId="0">
      <selection activeCell="J12" sqref="J12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132" t="s">
        <v>83</v>
      </c>
      <c r="B1" s="132"/>
      <c r="C1" s="132"/>
      <c r="D1" s="132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20">
        <v>43555</v>
      </c>
    </row>
    <row r="5" spans="1:4" s="6" customFormat="1" ht="20.100000000000001" customHeight="1" x14ac:dyDescent="0.25">
      <c r="A5" s="124" t="s">
        <v>41</v>
      </c>
      <c r="B5" s="124"/>
      <c r="C5" s="124"/>
      <c r="D5" s="124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198</v>
      </c>
    </row>
    <row r="7" spans="1:4" s="6" customFormat="1" ht="20.100000000000001" customHeight="1" x14ac:dyDescent="0.25">
      <c r="A7" s="124" t="s">
        <v>167</v>
      </c>
      <c r="B7" s="124"/>
      <c r="C7" s="124"/>
      <c r="D7" s="124"/>
    </row>
    <row r="8" spans="1:4" s="6" customFormat="1" ht="19.5" customHeight="1" x14ac:dyDescent="0.25">
      <c r="A8" s="4" t="s">
        <v>10</v>
      </c>
      <c r="B8" s="3" t="s">
        <v>168</v>
      </c>
      <c r="C8" s="5" t="s">
        <v>5</v>
      </c>
      <c r="D8" s="5" t="s">
        <v>190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199</v>
      </c>
    </row>
    <row r="10" spans="1:4" s="6" customFormat="1" ht="20.100000000000001" customHeight="1" x14ac:dyDescent="0.25">
      <c r="A10" s="124" t="s">
        <v>84</v>
      </c>
      <c r="B10" s="124"/>
      <c r="C10" s="124"/>
      <c r="D10" s="124"/>
    </row>
    <row r="11" spans="1:4" s="6" customFormat="1" ht="20.100000000000001" customHeight="1" x14ac:dyDescent="0.25">
      <c r="A11" s="4" t="s">
        <v>130</v>
      </c>
      <c r="B11" s="3" t="s">
        <v>43</v>
      </c>
      <c r="C11" s="5" t="s">
        <v>5</v>
      </c>
      <c r="D11" s="5" t="s">
        <v>195</v>
      </c>
    </row>
    <row r="12" spans="1:4" s="6" customFormat="1" ht="20.100000000000001" customHeight="1" x14ac:dyDescent="0.25">
      <c r="A12" s="128" t="s">
        <v>44</v>
      </c>
      <c r="B12" s="128"/>
      <c r="C12" s="128"/>
      <c r="D12" s="128"/>
    </row>
    <row r="13" spans="1:4" s="6" customFormat="1" ht="20.25" customHeight="1" x14ac:dyDescent="0.25">
      <c r="A13" s="4" t="s">
        <v>131</v>
      </c>
      <c r="B13" s="3" t="s">
        <v>45</v>
      </c>
      <c r="C13" s="5" t="s">
        <v>5</v>
      </c>
      <c r="D13" s="5" t="s">
        <v>200</v>
      </c>
    </row>
    <row r="14" spans="1:4" s="6" customFormat="1" ht="20.100000000000001" customHeight="1" x14ac:dyDescent="0.25">
      <c r="A14" s="4" t="s">
        <v>132</v>
      </c>
      <c r="B14" s="3" t="s">
        <v>46</v>
      </c>
      <c r="C14" s="5" t="s">
        <v>5</v>
      </c>
      <c r="D14" s="8" t="s">
        <v>196</v>
      </c>
    </row>
    <row r="15" spans="1:4" s="6" customFormat="1" ht="20.100000000000001" customHeight="1" x14ac:dyDescent="0.25">
      <c r="A15" s="128" t="s">
        <v>47</v>
      </c>
      <c r="B15" s="128"/>
      <c r="C15" s="128"/>
      <c r="D15" s="128"/>
    </row>
    <row r="16" spans="1:4" s="6" customFormat="1" ht="20.100000000000001" customHeight="1" x14ac:dyDescent="0.25">
      <c r="A16" s="4" t="s">
        <v>137</v>
      </c>
      <c r="B16" s="3" t="s">
        <v>48</v>
      </c>
      <c r="C16" s="5" t="s">
        <v>7</v>
      </c>
      <c r="D16" s="5">
        <v>334</v>
      </c>
    </row>
    <row r="17" spans="1:4" s="6" customFormat="1" ht="20.100000000000001" customHeight="1" x14ac:dyDescent="0.25">
      <c r="A17" s="124" t="s">
        <v>49</v>
      </c>
      <c r="B17" s="124"/>
      <c r="C17" s="124"/>
      <c r="D17" s="124"/>
    </row>
    <row r="18" spans="1:4" s="6" customFormat="1" ht="20.100000000000001" customHeight="1" x14ac:dyDescent="0.25">
      <c r="A18" s="4" t="s">
        <v>138</v>
      </c>
      <c r="B18" s="3" t="s">
        <v>50</v>
      </c>
      <c r="C18" s="5" t="s">
        <v>5</v>
      </c>
      <c r="D18" s="5" t="s">
        <v>201</v>
      </c>
    </row>
    <row r="19" spans="1:4" s="6" customFormat="1" ht="20.100000000000001" customHeight="1" x14ac:dyDescent="0.25">
      <c r="A19" s="4" t="s">
        <v>139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x14ac:dyDescent="0.25">
      <c r="A20" s="124" t="s">
        <v>85</v>
      </c>
      <c r="B20" s="124"/>
      <c r="C20" s="124"/>
      <c r="D20" s="124"/>
    </row>
    <row r="21" spans="1:4" s="6" customFormat="1" ht="20.100000000000001" customHeight="1" x14ac:dyDescent="0.25">
      <c r="A21" s="4" t="s">
        <v>140</v>
      </c>
      <c r="B21" s="7" t="s">
        <v>52</v>
      </c>
      <c r="C21" s="5" t="s">
        <v>5</v>
      </c>
      <c r="D21" s="5" t="s">
        <v>191</v>
      </c>
    </row>
    <row r="22" spans="1:4" s="6" customFormat="1" ht="20.100000000000001" customHeight="1" x14ac:dyDescent="0.25">
      <c r="A22" s="4" t="s">
        <v>141</v>
      </c>
      <c r="B22" s="3" t="s">
        <v>53</v>
      </c>
      <c r="C22" s="5" t="s">
        <v>5</v>
      </c>
      <c r="D22" s="8" t="s">
        <v>5</v>
      </c>
    </row>
    <row r="23" spans="1:4" s="6" customFormat="1" ht="20.100000000000001" customHeight="1" x14ac:dyDescent="0.25">
      <c r="A23" s="4" t="s">
        <v>142</v>
      </c>
      <c r="B23" s="7" t="s">
        <v>54</v>
      </c>
      <c r="C23" s="5" t="s">
        <v>5</v>
      </c>
      <c r="D23" s="5" t="s">
        <v>186</v>
      </c>
    </row>
    <row r="24" spans="1:4" s="6" customFormat="1" ht="20.100000000000001" customHeight="1" thickBot="1" x14ac:dyDescent="0.3">
      <c r="A24" s="127" t="s">
        <v>55</v>
      </c>
      <c r="B24" s="127"/>
      <c r="C24" s="127"/>
      <c r="D24" s="127"/>
    </row>
    <row r="25" spans="1:4" s="6" customFormat="1" ht="20.100000000000001" customHeight="1" x14ac:dyDescent="0.25">
      <c r="A25" s="129">
        <v>14</v>
      </c>
      <c r="B25" s="54" t="s">
        <v>56</v>
      </c>
      <c r="C25" s="26" t="s">
        <v>5</v>
      </c>
      <c r="D25" s="27" t="s">
        <v>192</v>
      </c>
    </row>
    <row r="26" spans="1:4" s="6" customFormat="1" ht="53.25" customHeight="1" x14ac:dyDescent="0.25">
      <c r="A26" s="130"/>
      <c r="B26" s="7" t="s">
        <v>57</v>
      </c>
      <c r="C26" s="5" t="s">
        <v>5</v>
      </c>
      <c r="D26" s="28" t="s">
        <v>262</v>
      </c>
    </row>
    <row r="27" spans="1:4" s="6" customFormat="1" ht="36.75" customHeight="1" x14ac:dyDescent="0.25">
      <c r="A27" s="130"/>
      <c r="B27" s="3" t="s">
        <v>58</v>
      </c>
      <c r="C27" s="5" t="s">
        <v>5</v>
      </c>
      <c r="D27" s="5" t="s">
        <v>5</v>
      </c>
    </row>
    <row r="28" spans="1:4" s="6" customFormat="1" ht="20.100000000000001" customHeight="1" x14ac:dyDescent="0.25">
      <c r="A28" s="130"/>
      <c r="B28" s="3" t="s">
        <v>59</v>
      </c>
      <c r="C28" s="5" t="s">
        <v>5</v>
      </c>
      <c r="D28" s="50" t="s">
        <v>207</v>
      </c>
    </row>
    <row r="29" spans="1:4" s="6" customFormat="1" ht="20.100000000000001" customHeight="1" x14ac:dyDescent="0.25">
      <c r="A29" s="130"/>
      <c r="B29" s="3" t="s">
        <v>60</v>
      </c>
      <c r="C29" s="5" t="s">
        <v>5</v>
      </c>
      <c r="D29" s="5" t="s">
        <v>5</v>
      </c>
    </row>
    <row r="30" spans="1:4" s="6" customFormat="1" ht="20.100000000000001" customHeight="1" thickBot="1" x14ac:dyDescent="0.3">
      <c r="A30" s="131"/>
      <c r="B30" s="55" t="s">
        <v>61</v>
      </c>
      <c r="C30" s="30" t="s">
        <v>5</v>
      </c>
      <c r="D30" s="5" t="s">
        <v>5</v>
      </c>
    </row>
    <row r="31" spans="1:4" s="6" customFormat="1" ht="33" customHeight="1" x14ac:dyDescent="0.25">
      <c r="A31" s="129">
        <v>15</v>
      </c>
      <c r="B31" s="54" t="s">
        <v>56</v>
      </c>
      <c r="C31" s="26" t="s">
        <v>5</v>
      </c>
      <c r="D31" s="27" t="s">
        <v>226</v>
      </c>
    </row>
    <row r="32" spans="1:4" s="6" customFormat="1" ht="20.100000000000001" customHeight="1" x14ac:dyDescent="0.25">
      <c r="A32" s="130"/>
      <c r="B32" s="7" t="s">
        <v>57</v>
      </c>
      <c r="C32" s="5" t="s">
        <v>5</v>
      </c>
      <c r="D32" s="28" t="s">
        <v>202</v>
      </c>
    </row>
    <row r="33" spans="1:4" s="6" customFormat="1" ht="37.5" customHeight="1" x14ac:dyDescent="0.25">
      <c r="A33" s="130"/>
      <c r="B33" s="3" t="s">
        <v>58</v>
      </c>
      <c r="C33" s="5" t="s">
        <v>5</v>
      </c>
      <c r="D33" s="50" t="s">
        <v>203</v>
      </c>
    </row>
    <row r="34" spans="1:4" s="6" customFormat="1" ht="20.100000000000001" customHeight="1" x14ac:dyDescent="0.25">
      <c r="A34" s="130"/>
      <c r="B34" s="3" t="s">
        <v>59</v>
      </c>
      <c r="C34" s="5" t="s">
        <v>5</v>
      </c>
      <c r="D34" s="50" t="s">
        <v>221</v>
      </c>
    </row>
    <row r="35" spans="1:4" s="6" customFormat="1" ht="20.100000000000001" customHeight="1" x14ac:dyDescent="0.25">
      <c r="A35" s="130"/>
      <c r="B35" s="3" t="s">
        <v>60</v>
      </c>
      <c r="C35" s="5" t="s">
        <v>5</v>
      </c>
      <c r="D35" s="42">
        <v>41956</v>
      </c>
    </row>
    <row r="36" spans="1:4" s="6" customFormat="1" ht="20.100000000000001" customHeight="1" thickBot="1" x14ac:dyDescent="0.3">
      <c r="A36" s="131"/>
      <c r="B36" s="55" t="s">
        <v>61</v>
      </c>
      <c r="C36" s="30" t="s">
        <v>5</v>
      </c>
      <c r="D36" s="36">
        <v>44148</v>
      </c>
    </row>
    <row r="37" spans="1:4" s="6" customFormat="1" ht="20.100000000000001" customHeight="1" x14ac:dyDescent="0.25">
      <c r="A37" s="129">
        <v>16</v>
      </c>
      <c r="B37" s="54" t="s">
        <v>56</v>
      </c>
      <c r="C37" s="26" t="s">
        <v>5</v>
      </c>
      <c r="D37" s="27" t="s">
        <v>237</v>
      </c>
    </row>
    <row r="38" spans="1:4" s="6" customFormat="1" ht="20.100000000000001" customHeight="1" x14ac:dyDescent="0.25">
      <c r="A38" s="130"/>
      <c r="B38" s="7" t="s">
        <v>57</v>
      </c>
      <c r="C38" s="5" t="s">
        <v>5</v>
      </c>
      <c r="D38" s="28" t="s">
        <v>202</v>
      </c>
    </row>
    <row r="39" spans="1:4" s="6" customFormat="1" ht="39" customHeight="1" x14ac:dyDescent="0.25">
      <c r="A39" s="130"/>
      <c r="B39" s="3" t="s">
        <v>58</v>
      </c>
      <c r="C39" s="5" t="s">
        <v>5</v>
      </c>
      <c r="D39" s="50" t="s">
        <v>254</v>
      </c>
    </row>
    <row r="40" spans="1:4" s="6" customFormat="1" ht="20.100000000000001" customHeight="1" x14ac:dyDescent="0.25">
      <c r="A40" s="130"/>
      <c r="B40" s="3" t="s">
        <v>59</v>
      </c>
      <c r="C40" s="5" t="s">
        <v>5</v>
      </c>
      <c r="D40" s="50" t="s">
        <v>255</v>
      </c>
    </row>
    <row r="41" spans="1:4" s="6" customFormat="1" ht="20.100000000000001" customHeight="1" x14ac:dyDescent="0.25">
      <c r="A41" s="130"/>
      <c r="B41" s="3" t="s">
        <v>60</v>
      </c>
      <c r="C41" s="5" t="s">
        <v>5</v>
      </c>
      <c r="D41" s="42"/>
    </row>
    <row r="42" spans="1:4" s="6" customFormat="1" ht="20.100000000000001" customHeight="1" thickBot="1" x14ac:dyDescent="0.3">
      <c r="A42" s="131"/>
      <c r="B42" s="55" t="s">
        <v>61</v>
      </c>
      <c r="C42" s="30" t="s">
        <v>5</v>
      </c>
      <c r="D42" s="36"/>
    </row>
    <row r="43" spans="1:4" s="6" customFormat="1" ht="20.100000000000001" customHeight="1" x14ac:dyDescent="0.25">
      <c r="A43" s="128" t="s">
        <v>62</v>
      </c>
      <c r="B43" s="128"/>
      <c r="C43" s="128"/>
      <c r="D43" s="128"/>
    </row>
    <row r="44" spans="1:4" s="6" customFormat="1" ht="20.100000000000001" customHeight="1" x14ac:dyDescent="0.25">
      <c r="A44" s="4">
        <v>17</v>
      </c>
      <c r="B44" s="7" t="s">
        <v>63</v>
      </c>
      <c r="C44" s="5" t="s">
        <v>5</v>
      </c>
      <c r="D44" s="5" t="s">
        <v>194</v>
      </c>
    </row>
    <row r="45" spans="1:4" s="6" customFormat="1" ht="20.100000000000001" customHeight="1" x14ac:dyDescent="0.25">
      <c r="A45" s="4">
        <v>18</v>
      </c>
      <c r="B45" s="7" t="s">
        <v>64</v>
      </c>
      <c r="C45" s="8" t="s">
        <v>6</v>
      </c>
      <c r="D45" s="5">
        <v>1</v>
      </c>
    </row>
    <row r="46" spans="1:4" s="6" customFormat="1" ht="20.100000000000001" customHeight="1" x14ac:dyDescent="0.25">
      <c r="A46" s="128" t="s">
        <v>65</v>
      </c>
      <c r="B46" s="128"/>
      <c r="C46" s="128"/>
      <c r="D46" s="128"/>
    </row>
    <row r="47" spans="1:4" s="6" customFormat="1" ht="20.100000000000001" customHeight="1" x14ac:dyDescent="0.25">
      <c r="A47" s="4">
        <v>19</v>
      </c>
      <c r="B47" s="3" t="s">
        <v>66</v>
      </c>
      <c r="C47" s="5" t="s">
        <v>5</v>
      </c>
      <c r="D47" s="5" t="s">
        <v>194</v>
      </c>
    </row>
    <row r="48" spans="1:4" s="6" customFormat="1" ht="20.100000000000001" customHeight="1" x14ac:dyDescent="0.25">
      <c r="A48" s="128" t="s">
        <v>67</v>
      </c>
      <c r="B48" s="128"/>
      <c r="C48" s="128"/>
      <c r="D48" s="128"/>
    </row>
    <row r="49" spans="1:4" s="6" customFormat="1" ht="33.75" customHeight="1" x14ac:dyDescent="0.25">
      <c r="A49" s="4">
        <v>20</v>
      </c>
      <c r="B49" s="7" t="s">
        <v>68</v>
      </c>
      <c r="C49" s="5" t="s">
        <v>5</v>
      </c>
      <c r="D49" s="8" t="s">
        <v>204</v>
      </c>
    </row>
    <row r="50" spans="1:4" s="6" customFormat="1" ht="20.100000000000001" customHeight="1" x14ac:dyDescent="0.25">
      <c r="A50" s="128" t="s">
        <v>69</v>
      </c>
      <c r="B50" s="128"/>
      <c r="C50" s="128"/>
      <c r="D50" s="128"/>
    </row>
    <row r="51" spans="1:4" s="6" customFormat="1" ht="20.100000000000001" customHeight="1" x14ac:dyDescent="0.25">
      <c r="A51" s="4">
        <v>21</v>
      </c>
      <c r="B51" s="7" t="s">
        <v>70</v>
      </c>
      <c r="C51" s="5" t="s">
        <v>5</v>
      </c>
      <c r="D51" s="8" t="s">
        <v>193</v>
      </c>
    </row>
    <row r="52" spans="1:4" s="6" customFormat="1" ht="20.100000000000001" customHeight="1" x14ac:dyDescent="0.25">
      <c r="A52" s="124" t="s">
        <v>71</v>
      </c>
      <c r="B52" s="124"/>
      <c r="C52" s="124"/>
      <c r="D52" s="124"/>
    </row>
    <row r="53" spans="1:4" s="6" customFormat="1" ht="20.100000000000001" customHeight="1" x14ac:dyDescent="0.25">
      <c r="A53" s="4">
        <v>22</v>
      </c>
      <c r="B53" s="7" t="s">
        <v>72</v>
      </c>
      <c r="C53" s="5" t="s">
        <v>5</v>
      </c>
      <c r="D53" s="8" t="s">
        <v>193</v>
      </c>
    </row>
    <row r="54" spans="1:4" s="6" customFormat="1" ht="20.100000000000001" customHeight="1" x14ac:dyDescent="0.25">
      <c r="A54" s="4">
        <v>23</v>
      </c>
      <c r="B54" s="7" t="s">
        <v>73</v>
      </c>
      <c r="C54" s="5" t="s">
        <v>29</v>
      </c>
      <c r="D54" s="5">
        <v>0</v>
      </c>
    </row>
    <row r="55" spans="1:4" s="6" customFormat="1" ht="20.100000000000001" customHeight="1" x14ac:dyDescent="0.25">
      <c r="A55" s="128" t="s">
        <v>74</v>
      </c>
      <c r="B55" s="128"/>
      <c r="C55" s="128"/>
      <c r="D55" s="128"/>
    </row>
    <row r="56" spans="1:4" s="6" customFormat="1" ht="20.100000000000001" customHeight="1" x14ac:dyDescent="0.25">
      <c r="A56" s="4">
        <v>24</v>
      </c>
      <c r="B56" s="7" t="s">
        <v>75</v>
      </c>
      <c r="C56" s="5" t="s">
        <v>5</v>
      </c>
      <c r="D56" s="5" t="s">
        <v>191</v>
      </c>
    </row>
    <row r="57" spans="1:4" s="6" customFormat="1" ht="20.100000000000001" customHeight="1" x14ac:dyDescent="0.25">
      <c r="A57" s="128" t="s">
        <v>76</v>
      </c>
      <c r="B57" s="128"/>
      <c r="C57" s="128"/>
      <c r="D57" s="128"/>
    </row>
    <row r="58" spans="1:4" s="6" customFormat="1" ht="39" customHeight="1" x14ac:dyDescent="0.25">
      <c r="A58" s="4">
        <v>25</v>
      </c>
      <c r="B58" s="3" t="s">
        <v>77</v>
      </c>
      <c r="C58" s="5" t="s">
        <v>5</v>
      </c>
      <c r="D58" s="23" t="s">
        <v>205</v>
      </c>
    </row>
    <row r="59" spans="1:4" s="6" customFormat="1" ht="20.100000000000001" customHeight="1" x14ac:dyDescent="0.25">
      <c r="A59" s="128" t="s">
        <v>78</v>
      </c>
      <c r="B59" s="128"/>
      <c r="C59" s="128"/>
      <c r="D59" s="128"/>
    </row>
    <row r="60" spans="1:4" s="6" customFormat="1" ht="20.100000000000001" customHeight="1" x14ac:dyDescent="0.25">
      <c r="A60" s="4">
        <v>26</v>
      </c>
      <c r="B60" s="3" t="s">
        <v>79</v>
      </c>
      <c r="C60" s="5" t="s">
        <v>5</v>
      </c>
      <c r="D60" s="5" t="s">
        <v>191</v>
      </c>
    </row>
    <row r="61" spans="1:4" s="6" customFormat="1" ht="20.100000000000001" customHeight="1" x14ac:dyDescent="0.25">
      <c r="A61" s="128" t="s">
        <v>80</v>
      </c>
      <c r="B61" s="128"/>
      <c r="C61" s="128"/>
      <c r="D61" s="128"/>
    </row>
    <row r="62" spans="1:4" s="6" customFormat="1" ht="20.100000000000001" customHeight="1" x14ac:dyDescent="0.25">
      <c r="A62" s="4">
        <v>27</v>
      </c>
      <c r="B62" s="3" t="s">
        <v>81</v>
      </c>
      <c r="C62" s="5" t="s">
        <v>5</v>
      </c>
      <c r="D62" s="8" t="s">
        <v>206</v>
      </c>
    </row>
    <row r="63" spans="1:4" s="6" customFormat="1" ht="20.100000000000001" customHeight="1" x14ac:dyDescent="0.25">
      <c r="A63" s="124" t="s">
        <v>86</v>
      </c>
      <c r="B63" s="124"/>
      <c r="C63" s="124"/>
      <c r="D63" s="124"/>
    </row>
    <row r="64" spans="1:4" s="6" customFormat="1" ht="20.100000000000001" customHeight="1" x14ac:dyDescent="0.25">
      <c r="A64" s="4">
        <v>28</v>
      </c>
      <c r="B64" s="3" t="s">
        <v>82</v>
      </c>
      <c r="C64" s="5" t="s">
        <v>5</v>
      </c>
      <c r="D64" s="5" t="s">
        <v>191</v>
      </c>
    </row>
    <row r="65" s="6" customFormat="1" ht="39.950000000000003" customHeight="1" x14ac:dyDescent="0.25"/>
  </sheetData>
  <mergeCells count="22">
    <mergeCell ref="A17:D17"/>
    <mergeCell ref="A7:D7"/>
    <mergeCell ref="A1:D1"/>
    <mergeCell ref="A5:D5"/>
    <mergeCell ref="A10:D10"/>
    <mergeCell ref="A12:D12"/>
    <mergeCell ref="A15:D15"/>
    <mergeCell ref="A63:D63"/>
    <mergeCell ref="A20:D20"/>
    <mergeCell ref="A24:D24"/>
    <mergeCell ref="A43:D43"/>
    <mergeCell ref="A46:D46"/>
    <mergeCell ref="A48:D48"/>
    <mergeCell ref="A50:D50"/>
    <mergeCell ref="A52:D52"/>
    <mergeCell ref="A55:D55"/>
    <mergeCell ref="A57:D57"/>
    <mergeCell ref="A59:D59"/>
    <mergeCell ref="A61:D61"/>
    <mergeCell ref="A25:A30"/>
    <mergeCell ref="A31:A36"/>
    <mergeCell ref="A37:A42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zoomScaleNormal="100" workbookViewId="0">
      <selection activeCell="G7" sqref="G7"/>
    </sheetView>
  </sheetViews>
  <sheetFormatPr defaultRowHeight="15.75" x14ac:dyDescent="0.25"/>
  <cols>
    <col min="1" max="1" width="5.85546875" style="24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125" t="s">
        <v>90</v>
      </c>
      <c r="B1" s="125"/>
      <c r="C1" s="125"/>
      <c r="D1" s="125"/>
    </row>
    <row r="2" spans="1:4" ht="16.5" thickBot="1" x14ac:dyDescent="0.3"/>
    <row r="3" spans="1:4" ht="35.1" customHeight="1" x14ac:dyDescent="0.25">
      <c r="A3" s="32" t="s">
        <v>0</v>
      </c>
      <c r="B3" s="33" t="s">
        <v>1</v>
      </c>
      <c r="C3" s="33" t="s">
        <v>2</v>
      </c>
      <c r="D3" s="34" t="s">
        <v>3</v>
      </c>
    </row>
    <row r="4" spans="1:4" s="6" customFormat="1" ht="35.1" customHeight="1" thickBot="1" x14ac:dyDescent="0.3">
      <c r="A4" s="29"/>
      <c r="B4" s="35" t="s">
        <v>4</v>
      </c>
      <c r="C4" s="30" t="s">
        <v>5</v>
      </c>
      <c r="D4" s="20">
        <v>43555</v>
      </c>
    </row>
    <row r="5" spans="1:4" s="6" customFormat="1" ht="51.75" customHeight="1" x14ac:dyDescent="0.25">
      <c r="A5" s="129">
        <v>1</v>
      </c>
      <c r="B5" s="25" t="s">
        <v>87</v>
      </c>
      <c r="C5" s="26" t="s">
        <v>5</v>
      </c>
      <c r="D5" s="27" t="s">
        <v>208</v>
      </c>
    </row>
    <row r="6" spans="1:4" s="6" customFormat="1" ht="20.100000000000001" customHeight="1" x14ac:dyDescent="0.25">
      <c r="A6" s="130"/>
      <c r="B6" s="7" t="s">
        <v>59</v>
      </c>
      <c r="C6" s="5" t="s">
        <v>5</v>
      </c>
      <c r="D6" s="28" t="s">
        <v>209</v>
      </c>
    </row>
    <row r="7" spans="1:4" s="6" customFormat="1" ht="36.75" customHeight="1" x14ac:dyDescent="0.25">
      <c r="A7" s="130"/>
      <c r="B7" s="7" t="s">
        <v>88</v>
      </c>
      <c r="C7" s="5" t="s">
        <v>13</v>
      </c>
      <c r="D7" s="53" t="s">
        <v>253</v>
      </c>
    </row>
    <row r="8" spans="1:4" s="6" customFormat="1" ht="32.25" customHeight="1" x14ac:dyDescent="0.25">
      <c r="A8" s="130"/>
      <c r="B8" s="3" t="s">
        <v>169</v>
      </c>
      <c r="C8" s="5" t="s">
        <v>5</v>
      </c>
      <c r="D8" s="28"/>
    </row>
    <row r="9" spans="1:4" s="6" customFormat="1" ht="34.5" customHeight="1" x14ac:dyDescent="0.25">
      <c r="A9" s="130"/>
      <c r="B9" s="3" t="s">
        <v>170</v>
      </c>
      <c r="C9" s="5" t="s">
        <v>5</v>
      </c>
      <c r="D9" s="28" t="s">
        <v>17</v>
      </c>
    </row>
    <row r="10" spans="1:4" s="6" customFormat="1" ht="20.100000000000001" customHeight="1" x14ac:dyDescent="0.25">
      <c r="A10" s="130"/>
      <c r="B10" s="3" t="s">
        <v>171</v>
      </c>
      <c r="C10" s="5" t="s">
        <v>5</v>
      </c>
      <c r="D10" s="28" t="s">
        <v>224</v>
      </c>
    </row>
    <row r="11" spans="1:4" s="6" customFormat="1" ht="20.100000000000001" customHeight="1" thickBot="1" x14ac:dyDescent="0.3">
      <c r="A11" s="131"/>
      <c r="B11" s="51" t="s">
        <v>89</v>
      </c>
      <c r="C11" s="30" t="s">
        <v>5</v>
      </c>
      <c r="D11" s="31" t="s">
        <v>244</v>
      </c>
    </row>
    <row r="12" spans="1:4" s="6" customFormat="1" ht="47.25" x14ac:dyDescent="0.25">
      <c r="A12" s="129">
        <v>2</v>
      </c>
      <c r="B12" s="25" t="s">
        <v>87</v>
      </c>
      <c r="C12" s="26" t="s">
        <v>5</v>
      </c>
      <c r="D12" s="27" t="s">
        <v>210</v>
      </c>
    </row>
    <row r="13" spans="1:4" s="6" customFormat="1" x14ac:dyDescent="0.25">
      <c r="A13" s="130"/>
      <c r="B13" s="7" t="s">
        <v>59</v>
      </c>
      <c r="C13" s="5" t="s">
        <v>5</v>
      </c>
      <c r="D13" s="28" t="s">
        <v>209</v>
      </c>
    </row>
    <row r="14" spans="1:4" s="6" customFormat="1" ht="30" x14ac:dyDescent="0.25">
      <c r="A14" s="130"/>
      <c r="B14" s="7" t="s">
        <v>88</v>
      </c>
      <c r="C14" s="5" t="s">
        <v>13</v>
      </c>
      <c r="D14" s="53" t="s">
        <v>253</v>
      </c>
    </row>
    <row r="15" spans="1:4" ht="31.5" x14ac:dyDescent="0.25">
      <c r="A15" s="130"/>
      <c r="B15" s="3" t="s">
        <v>169</v>
      </c>
      <c r="C15" s="5" t="s">
        <v>5</v>
      </c>
      <c r="D15" s="28"/>
    </row>
    <row r="16" spans="1:4" ht="31.5" x14ac:dyDescent="0.25">
      <c r="A16" s="130"/>
      <c r="B16" s="3" t="s">
        <v>170</v>
      </c>
      <c r="C16" s="5" t="s">
        <v>5</v>
      </c>
      <c r="D16" s="28" t="s">
        <v>17</v>
      </c>
    </row>
    <row r="17" spans="1:4" x14ac:dyDescent="0.25">
      <c r="A17" s="130"/>
      <c r="B17" s="3" t="s">
        <v>171</v>
      </c>
      <c r="C17" s="5" t="s">
        <v>5</v>
      </c>
      <c r="D17" s="28" t="s">
        <v>224</v>
      </c>
    </row>
    <row r="18" spans="1:4" ht="16.5" thickBot="1" x14ac:dyDescent="0.3">
      <c r="A18" s="131"/>
      <c r="B18" s="51" t="s">
        <v>89</v>
      </c>
      <c r="C18" s="30" t="s">
        <v>5</v>
      </c>
      <c r="D18" s="31" t="s">
        <v>244</v>
      </c>
    </row>
    <row r="19" spans="1:4" x14ac:dyDescent="0.25">
      <c r="A19" s="129">
        <v>3</v>
      </c>
      <c r="B19" s="25" t="s">
        <v>87</v>
      </c>
      <c r="C19" s="26" t="s">
        <v>5</v>
      </c>
      <c r="D19" s="27" t="s">
        <v>211</v>
      </c>
    </row>
    <row r="20" spans="1:4" x14ac:dyDescent="0.25">
      <c r="A20" s="130"/>
      <c r="B20" s="7" t="s">
        <v>59</v>
      </c>
      <c r="C20" s="5" t="s">
        <v>5</v>
      </c>
      <c r="D20" s="28" t="s">
        <v>219</v>
      </c>
    </row>
    <row r="21" spans="1:4" ht="30" x14ac:dyDescent="0.25">
      <c r="A21" s="130"/>
      <c r="B21" s="7" t="s">
        <v>88</v>
      </c>
      <c r="C21" s="5" t="s">
        <v>13</v>
      </c>
      <c r="D21" s="53" t="s">
        <v>253</v>
      </c>
    </row>
    <row r="22" spans="1:4" ht="31.5" x14ac:dyDescent="0.25">
      <c r="A22" s="130"/>
      <c r="B22" s="3" t="s">
        <v>169</v>
      </c>
      <c r="C22" s="5" t="s">
        <v>5</v>
      </c>
      <c r="D22" s="28"/>
    </row>
    <row r="23" spans="1:4" ht="31.5" x14ac:dyDescent="0.25">
      <c r="A23" s="130"/>
      <c r="B23" s="3" t="s">
        <v>170</v>
      </c>
      <c r="C23" s="5" t="s">
        <v>5</v>
      </c>
      <c r="D23" s="28" t="s">
        <v>17</v>
      </c>
    </row>
    <row r="24" spans="1:4" x14ac:dyDescent="0.25">
      <c r="A24" s="130"/>
      <c r="B24" s="3" t="s">
        <v>171</v>
      </c>
      <c r="C24" s="5" t="s">
        <v>5</v>
      </c>
      <c r="D24" s="28" t="s">
        <v>224</v>
      </c>
    </row>
    <row r="25" spans="1:4" ht="16.5" thickBot="1" x14ac:dyDescent="0.3">
      <c r="A25" s="131"/>
      <c r="B25" s="51" t="s">
        <v>89</v>
      </c>
      <c r="C25" s="30" t="s">
        <v>5</v>
      </c>
      <c r="D25" s="31" t="s">
        <v>244</v>
      </c>
    </row>
    <row r="26" spans="1:4" ht="31.5" x14ac:dyDescent="0.25">
      <c r="A26" s="129">
        <v>4</v>
      </c>
      <c r="B26" s="25" t="s">
        <v>87</v>
      </c>
      <c r="C26" s="26" t="s">
        <v>5</v>
      </c>
      <c r="D26" s="27" t="s">
        <v>212</v>
      </c>
    </row>
    <row r="27" spans="1:4" x14ac:dyDescent="0.25">
      <c r="A27" s="130"/>
      <c r="B27" s="7" t="s">
        <v>59</v>
      </c>
      <c r="C27" s="5" t="s">
        <v>5</v>
      </c>
      <c r="D27" s="28" t="s">
        <v>219</v>
      </c>
    </row>
    <row r="28" spans="1:4" ht="30" x14ac:dyDescent="0.25">
      <c r="A28" s="130"/>
      <c r="B28" s="7" t="s">
        <v>88</v>
      </c>
      <c r="C28" s="5" t="s">
        <v>13</v>
      </c>
      <c r="D28" s="53" t="s">
        <v>253</v>
      </c>
    </row>
    <row r="29" spans="1:4" ht="31.5" x14ac:dyDescent="0.25">
      <c r="A29" s="130"/>
      <c r="B29" s="3" t="s">
        <v>169</v>
      </c>
      <c r="C29" s="5" t="s">
        <v>5</v>
      </c>
      <c r="D29" s="28"/>
    </row>
    <row r="30" spans="1:4" ht="31.5" x14ac:dyDescent="0.25">
      <c r="A30" s="130"/>
      <c r="B30" s="3" t="s">
        <v>170</v>
      </c>
      <c r="C30" s="5" t="s">
        <v>5</v>
      </c>
      <c r="D30" s="28" t="s">
        <v>17</v>
      </c>
    </row>
    <row r="31" spans="1:4" x14ac:dyDescent="0.25">
      <c r="A31" s="130"/>
      <c r="B31" s="3" t="s">
        <v>171</v>
      </c>
      <c r="C31" s="5" t="s">
        <v>5</v>
      </c>
      <c r="D31" s="28" t="s">
        <v>241</v>
      </c>
    </row>
    <row r="32" spans="1:4" ht="16.5" thickBot="1" x14ac:dyDescent="0.3">
      <c r="A32" s="131"/>
      <c r="B32" s="51" t="s">
        <v>89</v>
      </c>
      <c r="C32" s="30" t="s">
        <v>5</v>
      </c>
      <c r="D32" s="31" t="s">
        <v>244</v>
      </c>
    </row>
    <row r="33" spans="1:4" ht="31.5" x14ac:dyDescent="0.25">
      <c r="A33" s="129">
        <v>5</v>
      </c>
      <c r="B33" s="25" t="s">
        <v>87</v>
      </c>
      <c r="C33" s="26" t="s">
        <v>5</v>
      </c>
      <c r="D33" s="27" t="s">
        <v>213</v>
      </c>
    </row>
    <row r="34" spans="1:4" x14ac:dyDescent="0.25">
      <c r="A34" s="130"/>
      <c r="B34" s="7" t="s">
        <v>59</v>
      </c>
      <c r="C34" s="5" t="s">
        <v>5</v>
      </c>
      <c r="D34" s="28"/>
    </row>
    <row r="35" spans="1:4" ht="30" x14ac:dyDescent="0.25">
      <c r="A35" s="130"/>
      <c r="B35" s="7" t="s">
        <v>88</v>
      </c>
      <c r="C35" s="5" t="s">
        <v>13</v>
      </c>
      <c r="D35" s="53" t="s">
        <v>253</v>
      </c>
    </row>
    <row r="36" spans="1:4" ht="31.5" x14ac:dyDescent="0.25">
      <c r="A36" s="130"/>
      <c r="B36" s="3" t="s">
        <v>169</v>
      </c>
      <c r="C36" s="5" t="s">
        <v>5</v>
      </c>
      <c r="D36" s="28"/>
    </row>
    <row r="37" spans="1:4" ht="31.5" x14ac:dyDescent="0.25">
      <c r="A37" s="130"/>
      <c r="B37" s="3" t="s">
        <v>170</v>
      </c>
      <c r="C37" s="5" t="s">
        <v>5</v>
      </c>
      <c r="D37" s="28" t="s">
        <v>17</v>
      </c>
    </row>
    <row r="38" spans="1:4" x14ac:dyDescent="0.25">
      <c r="A38" s="130"/>
      <c r="B38" s="3" t="s">
        <v>171</v>
      </c>
      <c r="C38" s="5" t="s">
        <v>5</v>
      </c>
      <c r="D38" s="28" t="s">
        <v>224</v>
      </c>
    </row>
    <row r="39" spans="1:4" ht="16.5" thickBot="1" x14ac:dyDescent="0.3">
      <c r="A39" s="131"/>
      <c r="B39" s="51" t="s">
        <v>89</v>
      </c>
      <c r="C39" s="30" t="s">
        <v>5</v>
      </c>
      <c r="D39" s="31" t="s">
        <v>244</v>
      </c>
    </row>
    <row r="40" spans="1:4" ht="47.25" x14ac:dyDescent="0.25">
      <c r="A40" s="129">
        <v>6</v>
      </c>
      <c r="B40" s="25" t="s">
        <v>87</v>
      </c>
      <c r="C40" s="26" t="s">
        <v>5</v>
      </c>
      <c r="D40" s="27" t="s">
        <v>214</v>
      </c>
    </row>
    <row r="41" spans="1:4" x14ac:dyDescent="0.25">
      <c r="A41" s="130"/>
      <c r="B41" s="7" t="s">
        <v>59</v>
      </c>
      <c r="C41" s="5" t="s">
        <v>5</v>
      </c>
      <c r="D41" s="28" t="s">
        <v>220</v>
      </c>
    </row>
    <row r="42" spans="1:4" ht="30" x14ac:dyDescent="0.25">
      <c r="A42" s="130"/>
      <c r="B42" s="7" t="s">
        <v>88</v>
      </c>
      <c r="C42" s="5" t="s">
        <v>13</v>
      </c>
      <c r="D42" s="53" t="s">
        <v>253</v>
      </c>
    </row>
    <row r="43" spans="1:4" ht="31.5" x14ac:dyDescent="0.25">
      <c r="A43" s="130"/>
      <c r="B43" s="3" t="s">
        <v>169</v>
      </c>
      <c r="C43" s="5" t="s">
        <v>5</v>
      </c>
      <c r="D43" s="28"/>
    </row>
    <row r="44" spans="1:4" ht="31.5" x14ac:dyDescent="0.25">
      <c r="A44" s="130"/>
      <c r="B44" s="3" t="s">
        <v>170</v>
      </c>
      <c r="C44" s="5" t="s">
        <v>5</v>
      </c>
      <c r="D44" s="28" t="s">
        <v>17</v>
      </c>
    </row>
    <row r="45" spans="1:4" x14ac:dyDescent="0.25">
      <c r="A45" s="130"/>
      <c r="B45" s="3" t="s">
        <v>171</v>
      </c>
      <c r="C45" s="5" t="s">
        <v>5</v>
      </c>
      <c r="D45" s="28" t="s">
        <v>224</v>
      </c>
    </row>
    <row r="46" spans="1:4" ht="16.5" thickBot="1" x14ac:dyDescent="0.3">
      <c r="A46" s="131"/>
      <c r="B46" s="51" t="s">
        <v>89</v>
      </c>
      <c r="C46" s="30" t="s">
        <v>5</v>
      </c>
      <c r="D46" s="31" t="s">
        <v>244</v>
      </c>
    </row>
    <row r="47" spans="1:4" x14ac:dyDescent="0.25">
      <c r="A47" s="129">
        <v>7</v>
      </c>
      <c r="B47" s="25" t="s">
        <v>87</v>
      </c>
      <c r="C47" s="26" t="s">
        <v>5</v>
      </c>
      <c r="D47" s="27" t="s">
        <v>215</v>
      </c>
    </row>
    <row r="48" spans="1:4" x14ac:dyDescent="0.25">
      <c r="A48" s="130"/>
      <c r="B48" s="7" t="s">
        <v>59</v>
      </c>
      <c r="C48" s="5" t="s">
        <v>5</v>
      </c>
      <c r="D48" s="28" t="s">
        <v>221</v>
      </c>
    </row>
    <row r="49" spans="1:4" ht="30" x14ac:dyDescent="0.25">
      <c r="A49" s="130"/>
      <c r="B49" s="7" t="s">
        <v>88</v>
      </c>
      <c r="C49" s="5" t="s">
        <v>13</v>
      </c>
      <c r="D49" s="53" t="s">
        <v>253</v>
      </c>
    </row>
    <row r="50" spans="1:4" ht="31.5" x14ac:dyDescent="0.25">
      <c r="A50" s="130"/>
      <c r="B50" s="3" t="s">
        <v>169</v>
      </c>
      <c r="C50" s="5" t="s">
        <v>5</v>
      </c>
      <c r="D50" s="28"/>
    </row>
    <row r="51" spans="1:4" ht="31.5" x14ac:dyDescent="0.25">
      <c r="A51" s="130"/>
      <c r="B51" s="3" t="s">
        <v>170</v>
      </c>
      <c r="C51" s="5" t="s">
        <v>5</v>
      </c>
      <c r="D51" s="28" t="s">
        <v>17</v>
      </c>
    </row>
    <row r="52" spans="1:4" x14ac:dyDescent="0.25">
      <c r="A52" s="130"/>
      <c r="B52" s="3" t="s">
        <v>171</v>
      </c>
      <c r="C52" s="5" t="s">
        <v>5</v>
      </c>
      <c r="D52" s="28" t="s">
        <v>224</v>
      </c>
    </row>
    <row r="53" spans="1:4" ht="16.5" thickBot="1" x14ac:dyDescent="0.3">
      <c r="A53" s="131"/>
      <c r="B53" s="51" t="s">
        <v>89</v>
      </c>
      <c r="C53" s="30" t="s">
        <v>5</v>
      </c>
      <c r="D53" s="31" t="s">
        <v>244</v>
      </c>
    </row>
    <row r="54" spans="1:4" x14ac:dyDescent="0.25">
      <c r="A54" s="129">
        <v>8</v>
      </c>
      <c r="B54" s="25" t="s">
        <v>87</v>
      </c>
      <c r="C54" s="26" t="s">
        <v>5</v>
      </c>
      <c r="D54" s="27" t="s">
        <v>216</v>
      </c>
    </row>
    <row r="55" spans="1:4" x14ac:dyDescent="0.25">
      <c r="A55" s="130"/>
      <c r="B55" s="7" t="s">
        <v>59</v>
      </c>
      <c r="C55" s="5" t="s">
        <v>5</v>
      </c>
      <c r="D55" s="28" t="s">
        <v>219</v>
      </c>
    </row>
    <row r="56" spans="1:4" ht="30" x14ac:dyDescent="0.25">
      <c r="A56" s="130"/>
      <c r="B56" s="7" t="s">
        <v>88</v>
      </c>
      <c r="C56" s="5" t="s">
        <v>13</v>
      </c>
      <c r="D56" s="53" t="s">
        <v>253</v>
      </c>
    </row>
    <row r="57" spans="1:4" ht="31.5" x14ac:dyDescent="0.25">
      <c r="A57" s="130"/>
      <c r="B57" s="3" t="s">
        <v>169</v>
      </c>
      <c r="C57" s="5" t="s">
        <v>5</v>
      </c>
      <c r="D57" s="28"/>
    </row>
    <row r="58" spans="1:4" ht="31.5" x14ac:dyDescent="0.25">
      <c r="A58" s="130"/>
      <c r="B58" s="3" t="s">
        <v>170</v>
      </c>
      <c r="C58" s="5" t="s">
        <v>5</v>
      </c>
      <c r="D58" s="28" t="s">
        <v>17</v>
      </c>
    </row>
    <row r="59" spans="1:4" x14ac:dyDescent="0.25">
      <c r="A59" s="130"/>
      <c r="B59" s="3" t="s">
        <v>171</v>
      </c>
      <c r="C59" s="5" t="s">
        <v>5</v>
      </c>
      <c r="D59" s="28" t="s">
        <v>225</v>
      </c>
    </row>
    <row r="60" spans="1:4" ht="16.5" thickBot="1" x14ac:dyDescent="0.3">
      <c r="A60" s="131"/>
      <c r="B60" s="51" t="s">
        <v>89</v>
      </c>
      <c r="C60" s="30" t="s">
        <v>5</v>
      </c>
      <c r="D60" s="31" t="s">
        <v>244</v>
      </c>
    </row>
    <row r="61" spans="1:4" x14ac:dyDescent="0.25">
      <c r="A61" s="129">
        <v>9</v>
      </c>
      <c r="B61" s="25" t="s">
        <v>87</v>
      </c>
      <c r="C61" s="26" t="s">
        <v>5</v>
      </c>
      <c r="D61" s="27" t="s">
        <v>217</v>
      </c>
    </row>
    <row r="62" spans="1:4" x14ac:dyDescent="0.25">
      <c r="A62" s="130"/>
      <c r="B62" s="7" t="s">
        <v>59</v>
      </c>
      <c r="C62" s="5" t="s">
        <v>5</v>
      </c>
      <c r="D62" s="28" t="s">
        <v>222</v>
      </c>
    </row>
    <row r="63" spans="1:4" ht="30" x14ac:dyDescent="0.25">
      <c r="A63" s="130"/>
      <c r="B63" s="7" t="s">
        <v>88</v>
      </c>
      <c r="C63" s="5" t="s">
        <v>13</v>
      </c>
      <c r="D63" s="53" t="s">
        <v>253</v>
      </c>
    </row>
    <row r="64" spans="1:4" ht="31.5" x14ac:dyDescent="0.25">
      <c r="A64" s="130"/>
      <c r="B64" s="3" t="s">
        <v>169</v>
      </c>
      <c r="C64" s="5" t="s">
        <v>5</v>
      </c>
      <c r="D64" s="28"/>
    </row>
    <row r="65" spans="1:4" ht="31.5" x14ac:dyDescent="0.25">
      <c r="A65" s="130"/>
      <c r="B65" s="3" t="s">
        <v>170</v>
      </c>
      <c r="C65" s="5" t="s">
        <v>5</v>
      </c>
      <c r="D65" s="28" t="s">
        <v>17</v>
      </c>
    </row>
    <row r="66" spans="1:4" x14ac:dyDescent="0.25">
      <c r="A66" s="130"/>
      <c r="B66" s="3" t="s">
        <v>171</v>
      </c>
      <c r="C66" s="5" t="s">
        <v>5</v>
      </c>
      <c r="D66" s="28" t="s">
        <v>224</v>
      </c>
    </row>
    <row r="67" spans="1:4" ht="16.5" thickBot="1" x14ac:dyDescent="0.3">
      <c r="A67" s="131"/>
      <c r="B67" s="51" t="s">
        <v>89</v>
      </c>
      <c r="C67" s="30" t="s">
        <v>5</v>
      </c>
      <c r="D67" s="31" t="s">
        <v>244</v>
      </c>
    </row>
    <row r="68" spans="1:4" x14ac:dyDescent="0.25">
      <c r="A68" s="129">
        <v>10</v>
      </c>
      <c r="B68" s="25" t="s">
        <v>87</v>
      </c>
      <c r="C68" s="26" t="s">
        <v>5</v>
      </c>
      <c r="D68" s="27" t="s">
        <v>218</v>
      </c>
    </row>
    <row r="69" spans="1:4" x14ac:dyDescent="0.25">
      <c r="A69" s="130"/>
      <c r="B69" s="7" t="s">
        <v>59</v>
      </c>
      <c r="C69" s="5" t="s">
        <v>5</v>
      </c>
      <c r="D69" s="28" t="s">
        <v>223</v>
      </c>
    </row>
    <row r="70" spans="1:4" ht="30" x14ac:dyDescent="0.25">
      <c r="A70" s="130"/>
      <c r="B70" s="7" t="s">
        <v>88</v>
      </c>
      <c r="C70" s="5" t="s">
        <v>13</v>
      </c>
      <c r="D70" s="53" t="s">
        <v>253</v>
      </c>
    </row>
    <row r="71" spans="1:4" ht="31.5" x14ac:dyDescent="0.25">
      <c r="A71" s="130"/>
      <c r="B71" s="3" t="s">
        <v>169</v>
      </c>
      <c r="C71" s="5" t="s">
        <v>5</v>
      </c>
      <c r="D71" s="28"/>
    </row>
    <row r="72" spans="1:4" ht="31.5" x14ac:dyDescent="0.25">
      <c r="A72" s="130"/>
      <c r="B72" s="3" t="s">
        <v>170</v>
      </c>
      <c r="C72" s="5" t="s">
        <v>5</v>
      </c>
      <c r="D72" s="28" t="s">
        <v>17</v>
      </c>
    </row>
    <row r="73" spans="1:4" x14ac:dyDescent="0.25">
      <c r="A73" s="130"/>
      <c r="B73" s="3" t="s">
        <v>171</v>
      </c>
      <c r="C73" s="5" t="s">
        <v>5</v>
      </c>
      <c r="D73" s="28" t="s">
        <v>224</v>
      </c>
    </row>
    <row r="74" spans="1:4" ht="16.5" thickBot="1" x14ac:dyDescent="0.3">
      <c r="A74" s="131"/>
      <c r="B74" s="51" t="s">
        <v>89</v>
      </c>
      <c r="C74" s="30" t="s">
        <v>5</v>
      </c>
      <c r="D74" s="31" t="s">
        <v>244</v>
      </c>
    </row>
    <row r="75" spans="1:4" ht="17.25" customHeight="1" x14ac:dyDescent="0.25">
      <c r="A75" s="129">
        <v>11</v>
      </c>
      <c r="B75" s="25" t="s">
        <v>87</v>
      </c>
      <c r="C75" s="26" t="s">
        <v>5</v>
      </c>
      <c r="D75" s="27" t="s">
        <v>242</v>
      </c>
    </row>
    <row r="76" spans="1:4" x14ac:dyDescent="0.25">
      <c r="A76" s="130"/>
      <c r="B76" s="7" t="s">
        <v>59</v>
      </c>
      <c r="C76" s="5" t="s">
        <v>5</v>
      </c>
      <c r="D76" s="28"/>
    </row>
    <row r="77" spans="1:4" ht="30" x14ac:dyDescent="0.25">
      <c r="A77" s="130"/>
      <c r="B77" s="7" t="s">
        <v>88</v>
      </c>
      <c r="C77" s="5" t="s">
        <v>13</v>
      </c>
      <c r="D77" s="53" t="s">
        <v>253</v>
      </c>
    </row>
    <row r="78" spans="1:4" ht="31.5" x14ac:dyDescent="0.25">
      <c r="A78" s="130"/>
      <c r="B78" s="3" t="s">
        <v>169</v>
      </c>
      <c r="C78" s="5" t="s">
        <v>5</v>
      </c>
      <c r="D78" s="28"/>
    </row>
    <row r="79" spans="1:4" ht="31.5" x14ac:dyDescent="0.25">
      <c r="A79" s="130"/>
      <c r="B79" s="3" t="s">
        <v>170</v>
      </c>
      <c r="C79" s="5" t="s">
        <v>5</v>
      </c>
      <c r="D79" s="28" t="s">
        <v>17</v>
      </c>
    </row>
    <row r="80" spans="1:4" x14ac:dyDescent="0.25">
      <c r="A80" s="130"/>
      <c r="B80" s="3" t="s">
        <v>171</v>
      </c>
      <c r="C80" s="5" t="s">
        <v>5</v>
      </c>
      <c r="D80" s="28" t="s">
        <v>243</v>
      </c>
    </row>
    <row r="81" spans="1:4" ht="16.5" thickBot="1" x14ac:dyDescent="0.3">
      <c r="A81" s="131"/>
      <c r="B81" s="51" t="s">
        <v>89</v>
      </c>
      <c r="C81" s="30" t="s">
        <v>5</v>
      </c>
      <c r="D81" s="31" t="s">
        <v>244</v>
      </c>
    </row>
    <row r="82" spans="1:4" ht="31.5" x14ac:dyDescent="0.25">
      <c r="A82" s="129">
        <v>12</v>
      </c>
      <c r="B82" s="25" t="s">
        <v>87</v>
      </c>
      <c r="C82" s="26" t="s">
        <v>5</v>
      </c>
      <c r="D82" s="27" t="s">
        <v>245</v>
      </c>
    </row>
    <row r="83" spans="1:4" x14ac:dyDescent="0.25">
      <c r="A83" s="130"/>
      <c r="B83" s="7" t="s">
        <v>59</v>
      </c>
      <c r="C83" s="5" t="s">
        <v>5</v>
      </c>
      <c r="D83" s="28" t="s">
        <v>247</v>
      </c>
    </row>
    <row r="84" spans="1:4" x14ac:dyDescent="0.25">
      <c r="A84" s="130"/>
      <c r="B84" s="7" t="s">
        <v>88</v>
      </c>
      <c r="C84" s="5" t="s">
        <v>13</v>
      </c>
      <c r="D84" s="28">
        <v>600</v>
      </c>
    </row>
    <row r="85" spans="1:4" ht="31.5" x14ac:dyDescent="0.25">
      <c r="A85" s="130"/>
      <c r="B85" s="3" t="s">
        <v>169</v>
      </c>
      <c r="C85" s="5" t="s">
        <v>5</v>
      </c>
      <c r="D85" s="42">
        <v>41275</v>
      </c>
    </row>
    <row r="86" spans="1:4" ht="31.5" x14ac:dyDescent="0.25">
      <c r="A86" s="130"/>
      <c r="B86" s="3" t="s">
        <v>170</v>
      </c>
      <c r="C86" s="5" t="s">
        <v>5</v>
      </c>
      <c r="D86" s="28" t="s">
        <v>17</v>
      </c>
    </row>
    <row r="87" spans="1:4" x14ac:dyDescent="0.25">
      <c r="A87" s="130"/>
      <c r="B87" s="3" t="s">
        <v>171</v>
      </c>
      <c r="C87" s="5" t="s">
        <v>5</v>
      </c>
      <c r="D87" s="28" t="s">
        <v>246</v>
      </c>
    </row>
    <row r="88" spans="1:4" ht="16.5" thickBot="1" x14ac:dyDescent="0.3">
      <c r="A88" s="131"/>
      <c r="B88" s="51" t="s">
        <v>89</v>
      </c>
      <c r="C88" s="30" t="s">
        <v>5</v>
      </c>
      <c r="D88" s="31" t="s">
        <v>244</v>
      </c>
    </row>
    <row r="89" spans="1:4" x14ac:dyDescent="0.25">
      <c r="A89" s="1"/>
    </row>
    <row r="90" spans="1:4" x14ac:dyDescent="0.25">
      <c r="A90" s="1"/>
    </row>
    <row r="91" spans="1:4" x14ac:dyDescent="0.25">
      <c r="A91" s="1"/>
    </row>
    <row r="92" spans="1:4" x14ac:dyDescent="0.25">
      <c r="A92" s="1"/>
    </row>
    <row r="93" spans="1:4" x14ac:dyDescent="0.25">
      <c r="A93" s="1"/>
    </row>
    <row r="94" spans="1:4" x14ac:dyDescent="0.25">
      <c r="A94" s="1"/>
    </row>
    <row r="95" spans="1:4" x14ac:dyDescent="0.25">
      <c r="A95" s="1"/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3"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F9" sqref="F9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125" t="s">
        <v>99</v>
      </c>
      <c r="B1" s="125"/>
      <c r="C1" s="125"/>
      <c r="D1" s="125"/>
    </row>
    <row r="2" spans="1:4" ht="26.25" x14ac:dyDescent="0.4">
      <c r="B2" s="136" t="s">
        <v>282</v>
      </c>
      <c r="C2" s="136"/>
      <c r="D2" s="136"/>
    </row>
    <row r="3" spans="1:4" ht="35.1" customHeight="1" thickBot="1" x14ac:dyDescent="0.3">
      <c r="A3" s="45" t="s">
        <v>0</v>
      </c>
      <c r="B3" s="45" t="s">
        <v>1</v>
      </c>
      <c r="C3" s="45" t="s">
        <v>2</v>
      </c>
      <c r="D3" s="45" t="s">
        <v>3</v>
      </c>
    </row>
    <row r="4" spans="1:4" s="6" customFormat="1" ht="20.100000000000001" customHeight="1" x14ac:dyDescent="0.25">
      <c r="A4" s="37" t="s">
        <v>8</v>
      </c>
      <c r="B4" s="38" t="s">
        <v>4</v>
      </c>
      <c r="C4" s="26" t="s">
        <v>5</v>
      </c>
      <c r="D4" s="20">
        <v>43555</v>
      </c>
    </row>
    <row r="5" spans="1:4" s="6" customFormat="1" ht="20.100000000000001" customHeight="1" x14ac:dyDescent="0.25">
      <c r="A5" s="40"/>
      <c r="B5" s="7" t="s">
        <v>91</v>
      </c>
      <c r="C5" s="5" t="s">
        <v>5</v>
      </c>
      <c r="D5" s="28" t="s">
        <v>226</v>
      </c>
    </row>
    <row r="6" spans="1:4" s="6" customFormat="1" ht="37.5" customHeight="1" x14ac:dyDescent="0.25">
      <c r="A6" s="40"/>
      <c r="B6" s="7" t="s">
        <v>92</v>
      </c>
      <c r="C6" s="5" t="s">
        <v>5</v>
      </c>
      <c r="D6" s="28" t="s">
        <v>227</v>
      </c>
    </row>
    <row r="7" spans="1:4" s="6" customFormat="1" ht="20.100000000000001" customHeight="1" x14ac:dyDescent="0.25">
      <c r="A7" s="40"/>
      <c r="B7" s="3" t="s">
        <v>59</v>
      </c>
      <c r="C7" s="5" t="s">
        <v>5</v>
      </c>
      <c r="D7" s="28" t="s">
        <v>221</v>
      </c>
    </row>
    <row r="8" spans="1:4" s="6" customFormat="1" ht="20.100000000000001" customHeight="1" x14ac:dyDescent="0.25">
      <c r="A8" s="40"/>
      <c r="B8" s="3" t="s">
        <v>93</v>
      </c>
      <c r="C8" s="5" t="s">
        <v>13</v>
      </c>
      <c r="D8" s="28">
        <v>11.67</v>
      </c>
    </row>
    <row r="9" spans="1:4" s="6" customFormat="1" ht="35.1" customHeight="1" x14ac:dyDescent="0.25">
      <c r="A9" s="40"/>
      <c r="B9" s="7" t="s">
        <v>94</v>
      </c>
      <c r="C9" s="5" t="s">
        <v>5</v>
      </c>
      <c r="D9" s="41" t="s">
        <v>228</v>
      </c>
    </row>
    <row r="10" spans="1:4" s="6" customFormat="1" ht="35.1" customHeight="1" x14ac:dyDescent="0.25">
      <c r="A10" s="40"/>
      <c r="B10" s="3" t="s">
        <v>95</v>
      </c>
      <c r="C10" s="5" t="s">
        <v>5</v>
      </c>
      <c r="D10" s="41" t="s">
        <v>229</v>
      </c>
    </row>
    <row r="11" spans="1:4" s="6" customFormat="1" ht="157.5" customHeight="1" x14ac:dyDescent="0.25">
      <c r="A11" s="40"/>
      <c r="B11" s="3" t="s">
        <v>96</v>
      </c>
      <c r="C11" s="5" t="s">
        <v>5</v>
      </c>
      <c r="D11" s="28" t="s">
        <v>263</v>
      </c>
    </row>
    <row r="12" spans="1:4" s="6" customFormat="1" ht="20.100000000000001" customHeight="1" x14ac:dyDescent="0.25">
      <c r="A12" s="40"/>
      <c r="B12" s="7" t="s">
        <v>97</v>
      </c>
      <c r="C12" s="5" t="s">
        <v>5</v>
      </c>
      <c r="D12" s="42">
        <v>42339</v>
      </c>
    </row>
    <row r="13" spans="1:4" s="6" customFormat="1" ht="33" customHeight="1" x14ac:dyDescent="0.25">
      <c r="A13" s="40"/>
      <c r="B13" s="7" t="s">
        <v>172</v>
      </c>
      <c r="C13" s="5" t="s">
        <v>5</v>
      </c>
      <c r="D13" s="28" t="s">
        <v>230</v>
      </c>
    </row>
    <row r="14" spans="1:4" s="6" customFormat="1" ht="33" customHeight="1" x14ac:dyDescent="0.25">
      <c r="A14" s="40"/>
      <c r="B14" s="7" t="s">
        <v>173</v>
      </c>
      <c r="C14" s="5" t="s">
        <v>5</v>
      </c>
      <c r="D14" s="28">
        <v>2.8000000000000001E-2</v>
      </c>
    </row>
    <row r="15" spans="1:4" s="6" customFormat="1" ht="35.25" customHeight="1" x14ac:dyDescent="0.25">
      <c r="A15" s="133" t="s">
        <v>98</v>
      </c>
      <c r="B15" s="134"/>
      <c r="C15" s="134"/>
      <c r="D15" s="135"/>
    </row>
    <row r="16" spans="1:4" s="6" customFormat="1" ht="161.25" customHeight="1" thickBot="1" x14ac:dyDescent="0.3">
      <c r="A16" s="43"/>
      <c r="B16" s="44" t="s">
        <v>98</v>
      </c>
      <c r="C16" s="30" t="s">
        <v>5</v>
      </c>
      <c r="D16" s="31" t="s">
        <v>264</v>
      </c>
    </row>
    <row r="17" spans="1:4" x14ac:dyDescent="0.25">
      <c r="A17" s="37">
        <v>2</v>
      </c>
      <c r="B17" s="38" t="s">
        <v>4</v>
      </c>
      <c r="C17" s="26" t="s">
        <v>5</v>
      </c>
      <c r="D17" s="39">
        <v>42339</v>
      </c>
    </row>
    <row r="18" spans="1:4" x14ac:dyDescent="0.25">
      <c r="A18" s="40"/>
      <c r="B18" s="7" t="s">
        <v>91</v>
      </c>
      <c r="C18" s="5" t="s">
        <v>5</v>
      </c>
      <c r="D18" s="28" t="s">
        <v>231</v>
      </c>
    </row>
    <row r="19" spans="1:4" ht="31.5" x14ac:dyDescent="0.25">
      <c r="A19" s="40"/>
      <c r="B19" s="7" t="s">
        <v>92</v>
      </c>
      <c r="C19" s="5" t="s">
        <v>5</v>
      </c>
      <c r="D19" s="28" t="s">
        <v>227</v>
      </c>
    </row>
    <row r="20" spans="1:4" x14ac:dyDescent="0.25">
      <c r="A20" s="40"/>
      <c r="B20" s="3" t="s">
        <v>59</v>
      </c>
      <c r="C20" s="5" t="s">
        <v>5</v>
      </c>
      <c r="D20" s="28" t="s">
        <v>221</v>
      </c>
    </row>
    <row r="21" spans="1:4" x14ac:dyDescent="0.25">
      <c r="A21" s="40"/>
      <c r="B21" s="3" t="s">
        <v>93</v>
      </c>
      <c r="C21" s="5" t="s">
        <v>13</v>
      </c>
      <c r="D21" s="28">
        <v>77.41</v>
      </c>
    </row>
    <row r="22" spans="1:4" ht="94.5" x14ac:dyDescent="0.25">
      <c r="A22" s="40"/>
      <c r="B22" s="7" t="s">
        <v>94</v>
      </c>
      <c r="C22" s="5" t="s">
        <v>5</v>
      </c>
      <c r="D22" s="41" t="s">
        <v>239</v>
      </c>
    </row>
    <row r="23" spans="1:4" ht="31.5" x14ac:dyDescent="0.25">
      <c r="A23" s="40"/>
      <c r="B23" s="3" t="s">
        <v>95</v>
      </c>
      <c r="C23" s="5" t="s">
        <v>5</v>
      </c>
      <c r="D23" s="41" t="s">
        <v>233</v>
      </c>
    </row>
    <row r="24" spans="1:4" ht="63" x14ac:dyDescent="0.25">
      <c r="A24" s="40"/>
      <c r="B24" s="3" t="s">
        <v>96</v>
      </c>
      <c r="C24" s="5" t="s">
        <v>5</v>
      </c>
      <c r="D24" s="28" t="s">
        <v>265</v>
      </c>
    </row>
    <row r="25" spans="1:4" x14ac:dyDescent="0.25">
      <c r="A25" s="40"/>
      <c r="B25" s="7" t="s">
        <v>97</v>
      </c>
      <c r="C25" s="5" t="s">
        <v>5</v>
      </c>
      <c r="D25" s="42" t="s">
        <v>266</v>
      </c>
    </row>
    <row r="26" spans="1:4" ht="31.5" x14ac:dyDescent="0.25">
      <c r="A26" s="40"/>
      <c r="B26" s="52" t="s">
        <v>172</v>
      </c>
      <c r="C26" s="5" t="s">
        <v>5</v>
      </c>
      <c r="D26" s="28" t="s">
        <v>248</v>
      </c>
    </row>
    <row r="27" spans="1:4" ht="31.5" x14ac:dyDescent="0.25">
      <c r="A27" s="40"/>
      <c r="B27" s="7" t="s">
        <v>173</v>
      </c>
      <c r="C27" s="5" t="s">
        <v>5</v>
      </c>
      <c r="D27" s="28">
        <v>2.8000000000000001E-2</v>
      </c>
    </row>
    <row r="28" spans="1:4" ht="15.75" customHeight="1" x14ac:dyDescent="0.25">
      <c r="A28" s="133" t="s">
        <v>98</v>
      </c>
      <c r="B28" s="134"/>
      <c r="C28" s="134"/>
      <c r="D28" s="135"/>
    </row>
    <row r="29" spans="1:4" ht="79.5" thickBot="1" x14ac:dyDescent="0.3">
      <c r="A29" s="43"/>
      <c r="B29" s="44" t="s">
        <v>98</v>
      </c>
      <c r="C29" s="30" t="s">
        <v>5</v>
      </c>
      <c r="D29" s="31" t="s">
        <v>264</v>
      </c>
    </row>
    <row r="30" spans="1:4" x14ac:dyDescent="0.25">
      <c r="A30" s="37">
        <v>3</v>
      </c>
      <c r="B30" s="38" t="s">
        <v>4</v>
      </c>
      <c r="C30" s="26" t="s">
        <v>5</v>
      </c>
      <c r="D30" s="39">
        <v>42339</v>
      </c>
    </row>
    <row r="31" spans="1:4" x14ac:dyDescent="0.25">
      <c r="A31" s="40"/>
      <c r="B31" s="7" t="s">
        <v>91</v>
      </c>
      <c r="C31" s="5" t="s">
        <v>5</v>
      </c>
      <c r="D31" s="28" t="s">
        <v>234</v>
      </c>
    </row>
    <row r="32" spans="1:4" ht="31.5" x14ac:dyDescent="0.25">
      <c r="A32" s="40"/>
      <c r="B32" s="7" t="s">
        <v>92</v>
      </c>
      <c r="C32" s="5" t="s">
        <v>5</v>
      </c>
      <c r="D32" s="28" t="s">
        <v>227</v>
      </c>
    </row>
    <row r="33" spans="1:4" x14ac:dyDescent="0.25">
      <c r="A33" s="40"/>
      <c r="B33" s="3" t="s">
        <v>59</v>
      </c>
      <c r="C33" s="5" t="s">
        <v>5</v>
      </c>
      <c r="D33" s="28" t="s">
        <v>235</v>
      </c>
    </row>
    <row r="34" spans="1:4" x14ac:dyDescent="0.25">
      <c r="A34" s="40"/>
      <c r="B34" s="3" t="s">
        <v>93</v>
      </c>
      <c r="C34" s="5" t="s">
        <v>13</v>
      </c>
      <c r="D34" s="28">
        <v>114.1</v>
      </c>
    </row>
    <row r="35" spans="1:4" ht="94.5" x14ac:dyDescent="0.25">
      <c r="A35" s="40"/>
      <c r="B35" s="7" t="s">
        <v>94</v>
      </c>
      <c r="C35" s="5" t="s">
        <v>5</v>
      </c>
      <c r="D35" s="41" t="s">
        <v>239</v>
      </c>
    </row>
    <row r="36" spans="1:4" ht="31.5" x14ac:dyDescent="0.25">
      <c r="A36" s="40"/>
      <c r="B36" s="3" t="s">
        <v>95</v>
      </c>
      <c r="C36" s="5" t="s">
        <v>5</v>
      </c>
      <c r="D36" s="41" t="s">
        <v>233</v>
      </c>
    </row>
    <row r="37" spans="1:4" ht="63" x14ac:dyDescent="0.25">
      <c r="A37" s="40"/>
      <c r="B37" s="3" t="s">
        <v>96</v>
      </c>
      <c r="C37" s="5" t="s">
        <v>5</v>
      </c>
      <c r="D37" s="28" t="s">
        <v>267</v>
      </c>
    </row>
    <row r="38" spans="1:4" x14ac:dyDescent="0.25">
      <c r="A38" s="40"/>
      <c r="B38" s="7" t="s">
        <v>97</v>
      </c>
      <c r="C38" s="5" t="s">
        <v>5</v>
      </c>
      <c r="D38" s="42">
        <v>42339</v>
      </c>
    </row>
    <row r="39" spans="1:4" ht="31.5" x14ac:dyDescent="0.25">
      <c r="A39" s="40"/>
      <c r="B39" s="52" t="s">
        <v>172</v>
      </c>
      <c r="C39" s="5" t="s">
        <v>5</v>
      </c>
      <c r="D39" s="28">
        <v>2.7E-2</v>
      </c>
    </row>
    <row r="40" spans="1:4" ht="31.5" x14ac:dyDescent="0.25">
      <c r="A40" s="40"/>
      <c r="B40" s="52" t="s">
        <v>173</v>
      </c>
      <c r="C40" s="5" t="s">
        <v>5</v>
      </c>
      <c r="D40" s="56">
        <v>2.8000000000000001E-2</v>
      </c>
    </row>
    <row r="41" spans="1:4" ht="15.75" customHeight="1" x14ac:dyDescent="0.25">
      <c r="A41" s="133" t="s">
        <v>98</v>
      </c>
      <c r="B41" s="134"/>
      <c r="C41" s="134"/>
      <c r="D41" s="135"/>
    </row>
    <row r="42" spans="1:4" ht="79.5" thickBot="1" x14ac:dyDescent="0.3">
      <c r="A42" s="43"/>
      <c r="B42" s="44" t="s">
        <v>98</v>
      </c>
      <c r="C42" s="30" t="s">
        <v>5</v>
      </c>
      <c r="D42" s="31" t="s">
        <v>264</v>
      </c>
    </row>
    <row r="43" spans="1:4" ht="21" customHeight="1" x14ac:dyDescent="0.25">
      <c r="A43" s="37">
        <v>4</v>
      </c>
      <c r="B43" s="38" t="s">
        <v>4</v>
      </c>
      <c r="C43" s="26" t="s">
        <v>5</v>
      </c>
      <c r="D43" s="39">
        <v>42339</v>
      </c>
    </row>
    <row r="44" spans="1:4" x14ac:dyDescent="0.25">
      <c r="A44" s="40"/>
      <c r="B44" s="7" t="s">
        <v>91</v>
      </c>
      <c r="C44" s="5" t="s">
        <v>5</v>
      </c>
      <c r="D44" s="28" t="s">
        <v>236</v>
      </c>
    </row>
    <row r="45" spans="1:4" ht="31.5" x14ac:dyDescent="0.25">
      <c r="A45" s="40"/>
      <c r="B45" s="7" t="s">
        <v>92</v>
      </c>
      <c r="C45" s="5" t="s">
        <v>5</v>
      </c>
      <c r="D45" s="28" t="s">
        <v>227</v>
      </c>
    </row>
    <row r="46" spans="1:4" x14ac:dyDescent="0.25">
      <c r="A46" s="40"/>
      <c r="B46" s="3" t="s">
        <v>59</v>
      </c>
      <c r="C46" s="5" t="s">
        <v>5</v>
      </c>
      <c r="D46" s="28" t="s">
        <v>221</v>
      </c>
    </row>
    <row r="47" spans="1:4" x14ac:dyDescent="0.25">
      <c r="A47" s="40"/>
      <c r="B47" s="3" t="s">
        <v>93</v>
      </c>
      <c r="C47" s="5" t="s">
        <v>13</v>
      </c>
      <c r="D47" s="28">
        <v>12.59</v>
      </c>
    </row>
    <row r="48" spans="1:4" ht="31.5" x14ac:dyDescent="0.25">
      <c r="A48" s="40"/>
      <c r="B48" s="7" t="s">
        <v>94</v>
      </c>
      <c r="C48" s="5" t="s">
        <v>5</v>
      </c>
      <c r="D48" s="41" t="s">
        <v>228</v>
      </c>
    </row>
    <row r="49" spans="1:4" ht="31.5" x14ac:dyDescent="0.25">
      <c r="A49" s="40"/>
      <c r="B49" s="3" t="s">
        <v>95</v>
      </c>
      <c r="C49" s="5" t="s">
        <v>5</v>
      </c>
      <c r="D49" s="41" t="s">
        <v>229</v>
      </c>
    </row>
    <row r="50" spans="1:4" ht="78.75" x14ac:dyDescent="0.25">
      <c r="A50" s="40"/>
      <c r="B50" s="3" t="s">
        <v>96</v>
      </c>
      <c r="C50" s="5" t="s">
        <v>5</v>
      </c>
      <c r="D50" s="28" t="s">
        <v>268</v>
      </c>
    </row>
    <row r="51" spans="1:4" x14ac:dyDescent="0.25">
      <c r="A51" s="40"/>
      <c r="B51" s="7" t="s">
        <v>97</v>
      </c>
      <c r="C51" s="5" t="s">
        <v>5</v>
      </c>
      <c r="D51" s="42">
        <v>42339</v>
      </c>
    </row>
    <row r="52" spans="1:4" ht="31.5" x14ac:dyDescent="0.25">
      <c r="A52" s="40"/>
      <c r="B52" s="52" t="s">
        <v>172</v>
      </c>
      <c r="C52" s="5" t="s">
        <v>5</v>
      </c>
      <c r="D52" s="28">
        <v>9.31</v>
      </c>
    </row>
    <row r="53" spans="1:4" ht="31.5" x14ac:dyDescent="0.25">
      <c r="A53" s="40"/>
      <c r="B53" s="7" t="s">
        <v>173</v>
      </c>
      <c r="C53" s="5" t="s">
        <v>5</v>
      </c>
      <c r="D53" s="28">
        <v>0</v>
      </c>
    </row>
    <row r="54" spans="1:4" ht="15.75" customHeight="1" x14ac:dyDescent="0.25">
      <c r="A54" s="133" t="s">
        <v>98</v>
      </c>
      <c r="B54" s="134"/>
      <c r="C54" s="134"/>
      <c r="D54" s="135"/>
    </row>
    <row r="55" spans="1:4" ht="79.5" thickBot="1" x14ac:dyDescent="0.3">
      <c r="A55" s="43"/>
      <c r="B55" s="44" t="s">
        <v>98</v>
      </c>
      <c r="C55" s="30" t="s">
        <v>5</v>
      </c>
      <c r="D55" s="31" t="s">
        <v>264</v>
      </c>
    </row>
    <row r="56" spans="1:4" x14ac:dyDescent="0.25">
      <c r="A56" s="37">
        <v>5</v>
      </c>
      <c r="B56" s="38" t="s">
        <v>4</v>
      </c>
      <c r="C56" s="26" t="s">
        <v>5</v>
      </c>
      <c r="D56" s="39" t="s">
        <v>266</v>
      </c>
    </row>
    <row r="57" spans="1:4" x14ac:dyDescent="0.25">
      <c r="A57" s="40"/>
      <c r="B57" s="7" t="s">
        <v>91</v>
      </c>
      <c r="C57" s="5" t="s">
        <v>5</v>
      </c>
      <c r="D57" s="28" t="s">
        <v>237</v>
      </c>
    </row>
    <row r="58" spans="1:4" ht="31.5" x14ac:dyDescent="0.25">
      <c r="A58" s="40"/>
      <c r="B58" s="7" t="s">
        <v>92</v>
      </c>
      <c r="C58" s="5" t="s">
        <v>5</v>
      </c>
      <c r="D58" s="28" t="s">
        <v>227</v>
      </c>
    </row>
    <row r="59" spans="1:4" x14ac:dyDescent="0.25">
      <c r="A59" s="40"/>
      <c r="B59" s="3" t="s">
        <v>59</v>
      </c>
      <c r="C59" s="5" t="s">
        <v>5</v>
      </c>
      <c r="D59" s="28" t="s">
        <v>238</v>
      </c>
    </row>
    <row r="60" spans="1:4" x14ac:dyDescent="0.25">
      <c r="A60" s="40"/>
      <c r="B60" s="3" t="s">
        <v>93</v>
      </c>
      <c r="C60" s="5" t="s">
        <v>13</v>
      </c>
      <c r="D60" s="28">
        <v>0.92</v>
      </c>
    </row>
    <row r="61" spans="1:4" ht="63" x14ac:dyDescent="0.25">
      <c r="A61" s="40"/>
      <c r="B61" s="7" t="s">
        <v>94</v>
      </c>
      <c r="C61" s="5" t="s">
        <v>5</v>
      </c>
      <c r="D61" s="41" t="s">
        <v>232</v>
      </c>
    </row>
    <row r="62" spans="1:4" ht="31.5" x14ac:dyDescent="0.25">
      <c r="A62" s="40"/>
      <c r="B62" s="3" t="s">
        <v>95</v>
      </c>
      <c r="C62" s="5" t="s">
        <v>5</v>
      </c>
      <c r="D62" s="41" t="s">
        <v>229</v>
      </c>
    </row>
    <row r="63" spans="1:4" ht="63" x14ac:dyDescent="0.25">
      <c r="A63" s="40"/>
      <c r="B63" s="3" t="s">
        <v>96</v>
      </c>
      <c r="C63" s="5" t="s">
        <v>5</v>
      </c>
      <c r="D63" s="28" t="s">
        <v>269</v>
      </c>
    </row>
    <row r="64" spans="1:4" x14ac:dyDescent="0.25">
      <c r="A64" s="40"/>
      <c r="B64" s="7" t="s">
        <v>97</v>
      </c>
      <c r="C64" s="5" t="s">
        <v>5</v>
      </c>
      <c r="D64" s="42">
        <v>42186</v>
      </c>
    </row>
    <row r="65" spans="1:4" ht="63" x14ac:dyDescent="0.25">
      <c r="A65" s="40"/>
      <c r="B65" s="7" t="s">
        <v>172</v>
      </c>
      <c r="C65" s="5" t="s">
        <v>5</v>
      </c>
      <c r="D65" s="28" t="s">
        <v>258</v>
      </c>
    </row>
    <row r="66" spans="1:4" ht="76.5" x14ac:dyDescent="0.25">
      <c r="A66" s="40"/>
      <c r="B66" s="7" t="s">
        <v>173</v>
      </c>
      <c r="C66" s="5" t="s">
        <v>5</v>
      </c>
      <c r="D66" s="56" t="s">
        <v>259</v>
      </c>
    </row>
    <row r="67" spans="1:4" ht="15.75" customHeight="1" x14ac:dyDescent="0.25">
      <c r="A67" s="133" t="s">
        <v>98</v>
      </c>
      <c r="B67" s="134"/>
      <c r="C67" s="134"/>
      <c r="D67" s="135"/>
    </row>
    <row r="68" spans="1:4" ht="79.5" thickBot="1" x14ac:dyDescent="0.3">
      <c r="A68" s="43"/>
      <c r="B68" s="44" t="s">
        <v>98</v>
      </c>
      <c r="C68" s="30" t="s">
        <v>5</v>
      </c>
      <c r="D68" s="31" t="s">
        <v>264</v>
      </c>
    </row>
  </sheetData>
  <mergeCells count="7">
    <mergeCell ref="A67:D67"/>
    <mergeCell ref="A1:D1"/>
    <mergeCell ref="A15:D15"/>
    <mergeCell ref="A28:D28"/>
    <mergeCell ref="A41:D41"/>
    <mergeCell ref="A54:D54"/>
    <mergeCell ref="B2:D2"/>
  </mergeCells>
  <hyperlinks>
    <hyperlink ref="B2" r:id="rId1"/>
  </hyperlinks>
  <pageMargins left="0.7" right="0.7" top="0.31" bottom="0.3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A7" workbookViewId="0">
      <selection activeCell="B25" sqref="B25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137" t="s">
        <v>103</v>
      </c>
      <c r="B1" s="137"/>
      <c r="C1" s="137"/>
      <c r="D1" s="137"/>
    </row>
    <row r="2" spans="1:4" ht="26.25" x14ac:dyDescent="0.4">
      <c r="A2" s="46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0">
        <v>43555</v>
      </c>
    </row>
    <row r="5" spans="1:4" s="6" customFormat="1" ht="20.100000000000001" customHeight="1" x14ac:dyDescent="0.25">
      <c r="A5" s="4" t="s">
        <v>9</v>
      </c>
      <c r="B5" s="7" t="s">
        <v>174</v>
      </c>
      <c r="C5" s="5" t="s">
        <v>5</v>
      </c>
      <c r="D5" s="5" t="s">
        <v>249</v>
      </c>
    </row>
    <row r="6" spans="1:4" s="6" customFormat="1" ht="20.100000000000001" customHeight="1" x14ac:dyDescent="0.25">
      <c r="A6" s="4" t="s">
        <v>10</v>
      </c>
      <c r="B6" s="7" t="s">
        <v>175</v>
      </c>
      <c r="C6" s="5" t="s">
        <v>5</v>
      </c>
      <c r="D6" s="5" t="s">
        <v>249</v>
      </c>
    </row>
    <row r="7" spans="1:4" s="6" customFormat="1" ht="47.25" x14ac:dyDescent="0.25">
      <c r="A7" s="4" t="s">
        <v>11</v>
      </c>
      <c r="B7" s="7" t="s">
        <v>176</v>
      </c>
      <c r="C7" s="5" t="s">
        <v>7</v>
      </c>
      <c r="D7" s="5"/>
    </row>
    <row r="8" spans="1:4" s="6" customFormat="1" ht="51" customHeight="1" thickBot="1" x14ac:dyDescent="0.3">
      <c r="A8" s="127" t="s">
        <v>177</v>
      </c>
      <c r="B8" s="127"/>
      <c r="C8" s="127"/>
      <c r="D8" s="127"/>
    </row>
    <row r="9" spans="1:4" s="6" customFormat="1" ht="37.5" customHeight="1" x14ac:dyDescent="0.25">
      <c r="A9" s="129">
        <v>1</v>
      </c>
      <c r="B9" s="54" t="s">
        <v>178</v>
      </c>
      <c r="C9" s="26" t="s">
        <v>5</v>
      </c>
      <c r="D9" s="27" t="s">
        <v>250</v>
      </c>
    </row>
    <row r="10" spans="1:4" s="6" customFormat="1" ht="20.100000000000001" customHeight="1" x14ac:dyDescent="0.25">
      <c r="A10" s="130"/>
      <c r="B10" s="7" t="s">
        <v>179</v>
      </c>
      <c r="C10" s="5" t="s">
        <v>5</v>
      </c>
      <c r="D10" s="28">
        <v>3812064211</v>
      </c>
    </row>
    <row r="11" spans="1:4" s="6" customFormat="1" ht="40.5" customHeight="1" x14ac:dyDescent="0.25">
      <c r="A11" s="130"/>
      <c r="B11" s="7" t="s">
        <v>100</v>
      </c>
      <c r="C11" s="5" t="s">
        <v>5</v>
      </c>
      <c r="D11" s="28" t="s">
        <v>251</v>
      </c>
    </row>
    <row r="12" spans="1:4" s="6" customFormat="1" ht="20.100000000000001" customHeight="1" x14ac:dyDescent="0.25">
      <c r="A12" s="130"/>
      <c r="B12" s="7" t="s">
        <v>101</v>
      </c>
      <c r="C12" s="5" t="s">
        <v>5</v>
      </c>
      <c r="D12" s="20">
        <v>42309</v>
      </c>
    </row>
    <row r="13" spans="1:4" s="6" customFormat="1" ht="20.100000000000001" customHeight="1" thickBot="1" x14ac:dyDescent="0.3">
      <c r="A13" s="131"/>
      <c r="B13" s="44" t="s">
        <v>102</v>
      </c>
      <c r="C13" s="30" t="s">
        <v>13</v>
      </c>
      <c r="D13" s="31">
        <v>400</v>
      </c>
    </row>
    <row r="14" spans="1:4" x14ac:dyDescent="0.25">
      <c r="A14" s="129">
        <v>2</v>
      </c>
      <c r="B14" s="54" t="s">
        <v>178</v>
      </c>
      <c r="C14" s="26" t="s">
        <v>5</v>
      </c>
      <c r="D14" s="27" t="s">
        <v>256</v>
      </c>
    </row>
    <row r="15" spans="1:4" x14ac:dyDescent="0.25">
      <c r="A15" s="130"/>
      <c r="B15" s="7" t="s">
        <v>179</v>
      </c>
      <c r="C15" s="5" t="s">
        <v>5</v>
      </c>
      <c r="D15" s="28">
        <v>7713076301</v>
      </c>
    </row>
    <row r="16" spans="1:4" x14ac:dyDescent="0.25">
      <c r="A16" s="130"/>
      <c r="B16" s="7" t="s">
        <v>100</v>
      </c>
      <c r="C16" s="5" t="s">
        <v>5</v>
      </c>
      <c r="D16" s="28" t="s">
        <v>257</v>
      </c>
    </row>
    <row r="17" spans="1:4" x14ac:dyDescent="0.25">
      <c r="A17" s="130"/>
      <c r="B17" s="7" t="s">
        <v>101</v>
      </c>
      <c r="C17" s="5" t="s">
        <v>5</v>
      </c>
      <c r="D17" s="20">
        <v>42309</v>
      </c>
    </row>
    <row r="18" spans="1:4" ht="16.5" thickBot="1" x14ac:dyDescent="0.3">
      <c r="A18" s="131"/>
      <c r="B18" s="44" t="s">
        <v>102</v>
      </c>
      <c r="C18" s="30" t="s">
        <v>13</v>
      </c>
      <c r="D18" s="31">
        <v>400</v>
      </c>
    </row>
  </sheetData>
  <mergeCells count="4">
    <mergeCell ref="A14:A18"/>
    <mergeCell ref="A8:D8"/>
    <mergeCell ref="A1:D1"/>
    <mergeCell ref="A9:A1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5" sqref="A5:D5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132" t="s">
        <v>108</v>
      </c>
      <c r="B1" s="132"/>
      <c r="C1" s="132"/>
      <c r="D1" s="132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0">
        <v>43555</v>
      </c>
    </row>
    <row r="5" spans="1:4" ht="20.100000000000001" customHeight="1" x14ac:dyDescent="0.25">
      <c r="A5" s="128" t="s">
        <v>104</v>
      </c>
      <c r="B5" s="128"/>
      <c r="C5" s="128"/>
      <c r="D5" s="128"/>
    </row>
    <row r="6" spans="1:4" ht="20.100000000000001" customHeight="1" x14ac:dyDescent="0.25">
      <c r="A6" s="4" t="s">
        <v>9</v>
      </c>
      <c r="B6" s="3" t="s">
        <v>105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106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107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138" t="s">
        <v>240</v>
      </c>
      <c r="C10" s="138"/>
      <c r="D10" s="138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5" sqref="D5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132" t="s">
        <v>111</v>
      </c>
      <c r="B1" s="132"/>
      <c r="C1" s="132"/>
      <c r="D1" s="132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0">
        <v>43555</v>
      </c>
    </row>
    <row r="5" spans="1:8" s="6" customFormat="1" ht="51" customHeight="1" x14ac:dyDescent="0.25">
      <c r="A5" s="4" t="s">
        <v>9</v>
      </c>
      <c r="B5" s="7" t="s">
        <v>109</v>
      </c>
      <c r="C5" s="5" t="s">
        <v>5</v>
      </c>
      <c r="D5" s="47" t="s">
        <v>270</v>
      </c>
    </row>
    <row r="6" spans="1:8" s="6" customFormat="1" ht="64.5" customHeight="1" x14ac:dyDescent="0.25">
      <c r="A6" s="4" t="s">
        <v>10</v>
      </c>
      <c r="B6" s="3" t="s">
        <v>110</v>
      </c>
      <c r="C6" s="5" t="s">
        <v>5</v>
      </c>
      <c r="D6" s="21" t="s">
        <v>183</v>
      </c>
    </row>
    <row r="8" spans="1:8" x14ac:dyDescent="0.25">
      <c r="H8" s="1" t="s">
        <v>252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tabSelected="1" zoomScale="115" zoomScaleNormal="115" zoomScaleSheetLayoutView="130" workbookViewId="0">
      <selection activeCell="E31" sqref="E31:F33"/>
    </sheetView>
  </sheetViews>
  <sheetFormatPr defaultRowHeight="15.75" x14ac:dyDescent="0.25"/>
  <cols>
    <col min="1" max="1" width="7.28515625" style="95" customWidth="1"/>
    <col min="2" max="2" width="50.42578125" style="16" customWidth="1"/>
    <col min="3" max="3" width="13.5703125" style="86" customWidth="1"/>
    <col min="4" max="4" width="19.28515625" style="1" customWidth="1"/>
    <col min="5" max="5" width="15.7109375" style="1" customWidth="1"/>
    <col min="6" max="6" width="21.28515625" style="1" customWidth="1"/>
    <col min="7" max="7" width="12" style="1" customWidth="1"/>
    <col min="8" max="8" width="12.5703125" style="1" customWidth="1"/>
    <col min="9" max="16384" width="9.140625" style="1"/>
  </cols>
  <sheetData>
    <row r="1" spans="1:8" ht="15.75" customHeight="1" x14ac:dyDescent="0.25">
      <c r="D1" s="147" t="s">
        <v>281</v>
      </c>
      <c r="E1" s="147"/>
      <c r="F1" s="71"/>
      <c r="G1" s="71"/>
      <c r="H1" s="71"/>
    </row>
    <row r="2" spans="1:8" ht="30.75" customHeight="1" x14ac:dyDescent="0.3">
      <c r="B2" s="57"/>
      <c r="C2" s="87"/>
      <c r="D2" s="147"/>
      <c r="E2" s="147"/>
      <c r="F2" s="71"/>
      <c r="G2" s="71"/>
      <c r="H2" s="71"/>
    </row>
    <row r="3" spans="1:8" ht="37.5" customHeight="1" x14ac:dyDescent="0.3">
      <c r="B3" s="58"/>
      <c r="C3" s="88"/>
      <c r="D3" s="147"/>
      <c r="E3" s="147"/>
      <c r="F3" s="71"/>
      <c r="G3" s="71"/>
      <c r="H3" s="71"/>
    </row>
    <row r="4" spans="1:8" ht="45.75" customHeight="1" x14ac:dyDescent="0.25">
      <c r="A4" s="148" t="s">
        <v>298</v>
      </c>
      <c r="B4" s="148"/>
      <c r="C4" s="148"/>
      <c r="D4" s="148"/>
      <c r="E4" s="148"/>
      <c r="F4" s="72"/>
    </row>
    <row r="6" spans="1:8" x14ac:dyDescent="0.25">
      <c r="A6" s="96" t="s">
        <v>0</v>
      </c>
      <c r="B6" s="17" t="s">
        <v>1</v>
      </c>
      <c r="C6" s="89" t="s">
        <v>2</v>
      </c>
      <c r="D6" s="2" t="s">
        <v>3</v>
      </c>
      <c r="E6" s="75"/>
    </row>
    <row r="7" spans="1:8" x14ac:dyDescent="0.25">
      <c r="A7" s="97">
        <v>1</v>
      </c>
      <c r="B7" s="18" t="s">
        <v>4</v>
      </c>
      <c r="C7" s="49" t="s">
        <v>5</v>
      </c>
      <c r="D7" s="20">
        <v>44832</v>
      </c>
      <c r="E7" s="76"/>
      <c r="F7" s="6"/>
      <c r="G7" s="6"/>
      <c r="H7" s="6"/>
    </row>
    <row r="8" spans="1:8" x14ac:dyDescent="0.25">
      <c r="A8" s="97">
        <v>2</v>
      </c>
      <c r="B8" s="18" t="s">
        <v>112</v>
      </c>
      <c r="C8" s="49" t="s">
        <v>5</v>
      </c>
      <c r="D8" s="48">
        <v>44743</v>
      </c>
      <c r="E8" s="77"/>
      <c r="F8" s="6"/>
      <c r="G8" s="6"/>
      <c r="H8" s="6"/>
    </row>
    <row r="9" spans="1:8" x14ac:dyDescent="0.25">
      <c r="A9" s="97">
        <v>3</v>
      </c>
      <c r="B9" s="18" t="s">
        <v>113</v>
      </c>
      <c r="C9" s="49" t="s">
        <v>5</v>
      </c>
      <c r="D9" s="48">
        <v>44834</v>
      </c>
      <c r="E9" s="77"/>
      <c r="F9" s="6"/>
      <c r="G9" s="6"/>
      <c r="H9" s="6"/>
    </row>
    <row r="10" spans="1:8" ht="31.5" x14ac:dyDescent="0.25">
      <c r="A10" s="97">
        <v>4</v>
      </c>
      <c r="B10" s="19" t="s">
        <v>114</v>
      </c>
      <c r="C10" s="49" t="s">
        <v>13</v>
      </c>
      <c r="D10" s="5"/>
      <c r="E10" s="78"/>
      <c r="F10" s="6"/>
      <c r="G10" s="6"/>
      <c r="H10" s="6"/>
    </row>
    <row r="11" spans="1:8" x14ac:dyDescent="0.25">
      <c r="A11" s="97">
        <v>5</v>
      </c>
      <c r="B11" s="9" t="s">
        <v>120</v>
      </c>
      <c r="C11" s="49" t="s">
        <v>13</v>
      </c>
      <c r="D11" s="49">
        <v>0</v>
      </c>
      <c r="E11" s="78"/>
      <c r="F11" s="6"/>
      <c r="G11" s="6"/>
      <c r="H11" s="6"/>
    </row>
    <row r="12" spans="1:8" x14ac:dyDescent="0.25">
      <c r="A12" s="97">
        <v>6</v>
      </c>
      <c r="B12" s="9" t="s">
        <v>121</v>
      </c>
      <c r="C12" s="49" t="s">
        <v>13</v>
      </c>
      <c r="D12" s="49">
        <v>0</v>
      </c>
      <c r="E12" s="79"/>
      <c r="F12" s="6"/>
      <c r="G12" s="6"/>
      <c r="H12" s="6"/>
    </row>
    <row r="13" spans="1:8" ht="34.5" customHeight="1" x14ac:dyDescent="0.25">
      <c r="A13" s="97">
        <v>7</v>
      </c>
      <c r="B13" s="119" t="s">
        <v>180</v>
      </c>
      <c r="C13" s="120" t="s">
        <v>13</v>
      </c>
      <c r="D13" s="120">
        <f>D14+D15</f>
        <v>268564.28999999998</v>
      </c>
      <c r="E13" s="79"/>
      <c r="F13" s="6"/>
      <c r="G13" s="6"/>
      <c r="H13" s="6"/>
    </row>
    <row r="14" spans="1:8" x14ac:dyDescent="0.25">
      <c r="A14" s="97">
        <v>8</v>
      </c>
      <c r="B14" s="9" t="s">
        <v>122</v>
      </c>
      <c r="C14" s="49" t="s">
        <v>13</v>
      </c>
      <c r="D14" s="59">
        <v>197343.03</v>
      </c>
      <c r="E14" s="79"/>
      <c r="F14" s="6"/>
      <c r="G14" s="6"/>
      <c r="H14" s="6"/>
    </row>
    <row r="15" spans="1:8" x14ac:dyDescent="0.25">
      <c r="A15" s="97">
        <v>9</v>
      </c>
      <c r="B15" s="9" t="s">
        <v>123</v>
      </c>
      <c r="C15" s="49" t="s">
        <v>13</v>
      </c>
      <c r="D15" s="59">
        <v>71221.259999999995</v>
      </c>
      <c r="E15" s="79"/>
      <c r="F15" s="6"/>
      <c r="G15" s="6"/>
      <c r="H15" s="6"/>
    </row>
    <row r="16" spans="1:8" x14ac:dyDescent="0.25">
      <c r="A16" s="97">
        <v>10</v>
      </c>
      <c r="B16" s="119" t="s">
        <v>115</v>
      </c>
      <c r="C16" s="120" t="s">
        <v>13</v>
      </c>
      <c r="D16" s="120"/>
      <c r="E16" s="79"/>
      <c r="F16" s="6"/>
      <c r="G16" s="6"/>
      <c r="H16" s="70"/>
    </row>
    <row r="17" spans="1:8" x14ac:dyDescent="0.25">
      <c r="A17" s="97">
        <v>11</v>
      </c>
      <c r="B17" s="9" t="s">
        <v>181</v>
      </c>
      <c r="C17" s="49" t="s">
        <v>13</v>
      </c>
      <c r="D17" s="5">
        <f>D18+D19</f>
        <v>81939.97</v>
      </c>
      <c r="E17" s="78"/>
      <c r="F17" s="6"/>
      <c r="G17" s="6"/>
      <c r="H17" s="6"/>
    </row>
    <row r="18" spans="1:8" x14ac:dyDescent="0.25">
      <c r="A18" s="97">
        <v>12</v>
      </c>
      <c r="B18" s="9" t="s">
        <v>271</v>
      </c>
      <c r="C18" s="49"/>
      <c r="D18" s="73">
        <v>60210.1</v>
      </c>
      <c r="E18" s="80"/>
      <c r="F18" s="6"/>
      <c r="G18" s="6"/>
      <c r="H18" s="6"/>
    </row>
    <row r="19" spans="1:8" x14ac:dyDescent="0.25">
      <c r="A19" s="97">
        <v>13</v>
      </c>
      <c r="B19" s="9" t="s">
        <v>272</v>
      </c>
      <c r="C19" s="49"/>
      <c r="D19" s="73">
        <v>21729.87</v>
      </c>
      <c r="E19" s="80"/>
      <c r="F19" s="6"/>
      <c r="G19" s="6"/>
      <c r="H19" s="6"/>
    </row>
    <row r="20" spans="1:8" x14ac:dyDescent="0.25">
      <c r="A20" s="97">
        <v>14</v>
      </c>
      <c r="B20" s="9" t="s">
        <v>182</v>
      </c>
      <c r="C20" s="49" t="s">
        <v>13</v>
      </c>
      <c r="D20" s="5">
        <v>0</v>
      </c>
      <c r="E20" s="78"/>
      <c r="F20" s="6"/>
      <c r="G20" s="6"/>
      <c r="H20" s="6"/>
    </row>
    <row r="21" spans="1:8" x14ac:dyDescent="0.25">
      <c r="A21" s="97">
        <v>15</v>
      </c>
      <c r="B21" s="9" t="s">
        <v>124</v>
      </c>
      <c r="C21" s="49" t="s">
        <v>13</v>
      </c>
      <c r="D21" s="5">
        <v>0</v>
      </c>
      <c r="E21" s="78"/>
      <c r="F21" s="6"/>
      <c r="G21" s="6"/>
      <c r="H21" s="6"/>
    </row>
    <row r="22" spans="1:8" x14ac:dyDescent="0.25">
      <c r="A22" s="97">
        <v>16</v>
      </c>
      <c r="B22" s="9" t="s">
        <v>125</v>
      </c>
      <c r="C22" s="49" t="s">
        <v>13</v>
      </c>
      <c r="D22" s="5">
        <v>0</v>
      </c>
      <c r="E22" s="78"/>
      <c r="F22" s="6"/>
      <c r="G22" s="6"/>
      <c r="H22" s="6"/>
    </row>
    <row r="23" spans="1:8" x14ac:dyDescent="0.25">
      <c r="A23" s="97">
        <v>17</v>
      </c>
      <c r="B23" s="60" t="s">
        <v>116</v>
      </c>
      <c r="C23" s="59" t="s">
        <v>13</v>
      </c>
      <c r="D23" s="59">
        <f>D17</f>
        <v>81939.97</v>
      </c>
      <c r="E23" s="79"/>
      <c r="F23" s="6"/>
      <c r="G23" s="6"/>
      <c r="H23" s="6"/>
    </row>
    <row r="24" spans="1:8" ht="31.5" x14ac:dyDescent="0.25">
      <c r="A24" s="97">
        <v>18</v>
      </c>
      <c r="B24" s="19" t="s">
        <v>117</v>
      </c>
      <c r="C24" s="49" t="s">
        <v>13</v>
      </c>
      <c r="D24" s="49"/>
      <c r="E24" s="79"/>
      <c r="F24" s="6"/>
      <c r="G24" s="6"/>
      <c r="H24" s="6"/>
    </row>
    <row r="25" spans="1:8" x14ac:dyDescent="0.25">
      <c r="A25" s="97">
        <v>19</v>
      </c>
      <c r="B25" s="9" t="s">
        <v>118</v>
      </c>
      <c r="C25" s="49" t="s">
        <v>13</v>
      </c>
      <c r="D25" s="5">
        <v>0</v>
      </c>
      <c r="E25" s="78"/>
      <c r="F25" s="6"/>
      <c r="G25" s="6"/>
      <c r="H25" s="6"/>
    </row>
    <row r="26" spans="1:8" x14ac:dyDescent="0.25">
      <c r="A26" s="97">
        <v>20</v>
      </c>
      <c r="B26" s="9" t="s">
        <v>119</v>
      </c>
      <c r="C26" s="49" t="s">
        <v>13</v>
      </c>
      <c r="D26" s="49">
        <v>186624.32</v>
      </c>
      <c r="E26" s="79"/>
      <c r="F26" s="6"/>
      <c r="G26" s="6"/>
      <c r="H26" s="6"/>
    </row>
    <row r="27" spans="1:8" ht="15.75" customHeight="1" x14ac:dyDescent="0.25">
      <c r="A27" s="139"/>
      <c r="B27" s="139"/>
      <c r="C27" s="139"/>
      <c r="D27" s="139"/>
      <c r="E27" s="140"/>
      <c r="F27" s="85"/>
      <c r="G27" s="6"/>
      <c r="H27" s="6"/>
    </row>
    <row r="28" spans="1:8" ht="21" customHeight="1" x14ac:dyDescent="0.25">
      <c r="A28" s="81"/>
      <c r="B28" s="82" t="s">
        <v>284</v>
      </c>
      <c r="C28" s="90"/>
      <c r="D28" s="83"/>
      <c r="E28" s="84"/>
      <c r="F28" s="6"/>
      <c r="G28" s="6"/>
      <c r="H28" s="6"/>
    </row>
    <row r="29" spans="1:8" ht="27.75" customHeight="1" x14ac:dyDescent="0.25">
      <c r="A29" s="142" t="s">
        <v>285</v>
      </c>
      <c r="B29" s="142"/>
      <c r="C29" s="142"/>
      <c r="D29" s="142"/>
      <c r="E29" s="143"/>
      <c r="F29" s="6"/>
      <c r="G29" s="6"/>
      <c r="H29" s="6"/>
    </row>
    <row r="30" spans="1:8" ht="69" customHeight="1" x14ac:dyDescent="0.25">
      <c r="A30" s="98"/>
      <c r="B30" s="61" t="s">
        <v>273</v>
      </c>
      <c r="C30" s="62" t="s">
        <v>295</v>
      </c>
      <c r="D30" s="61" t="s">
        <v>286</v>
      </c>
      <c r="E30" s="94"/>
      <c r="F30" s="6"/>
      <c r="G30" s="6"/>
      <c r="H30" s="6"/>
    </row>
    <row r="31" spans="1:8" x14ac:dyDescent="0.25">
      <c r="A31" s="98">
        <v>1</v>
      </c>
      <c r="B31" s="63" t="s">
        <v>274</v>
      </c>
      <c r="C31" s="122">
        <f>40000/7*3</f>
        <v>17142.857142857145</v>
      </c>
      <c r="D31" s="66" t="s">
        <v>224</v>
      </c>
      <c r="E31" s="111"/>
      <c r="F31" s="64"/>
      <c r="G31" s="6"/>
      <c r="H31" s="6"/>
    </row>
    <row r="32" spans="1:8" x14ac:dyDescent="0.25">
      <c r="A32" s="98">
        <v>2</v>
      </c>
      <c r="B32" s="63" t="s">
        <v>275</v>
      </c>
      <c r="C32" s="122">
        <v>19073</v>
      </c>
      <c r="D32" s="61" t="s">
        <v>241</v>
      </c>
      <c r="E32" s="111"/>
      <c r="F32" s="64"/>
      <c r="G32" s="6"/>
      <c r="H32" s="6"/>
    </row>
    <row r="33" spans="1:8" x14ac:dyDescent="0.25">
      <c r="A33" s="98">
        <v>3</v>
      </c>
      <c r="B33" s="65" t="s">
        <v>276</v>
      </c>
      <c r="C33" s="122">
        <v>15556</v>
      </c>
      <c r="D33" s="66" t="s">
        <v>243</v>
      </c>
      <c r="E33" s="111"/>
      <c r="F33" s="64"/>
      <c r="G33" s="6"/>
      <c r="H33" s="6"/>
    </row>
    <row r="34" spans="1:8" ht="36.75" customHeight="1" x14ac:dyDescent="0.25">
      <c r="A34" s="98">
        <v>4</v>
      </c>
      <c r="B34" s="65" t="s">
        <v>277</v>
      </c>
      <c r="C34" s="122">
        <f>40000/7*3</f>
        <v>17142.857142857145</v>
      </c>
      <c r="D34" s="66" t="s">
        <v>224</v>
      </c>
      <c r="E34" s="111"/>
      <c r="F34" s="64"/>
      <c r="G34" s="6"/>
      <c r="H34" s="6"/>
    </row>
    <row r="35" spans="1:8" ht="86.25" customHeight="1" x14ac:dyDescent="0.25">
      <c r="A35" s="98">
        <v>5</v>
      </c>
      <c r="B35" s="65" t="s">
        <v>278</v>
      </c>
      <c r="C35" s="122">
        <f>50000/7*3</f>
        <v>21428.571428571428</v>
      </c>
      <c r="D35" s="66" t="s">
        <v>224</v>
      </c>
      <c r="E35" s="64"/>
      <c r="F35" s="64"/>
      <c r="G35" s="6"/>
      <c r="H35" s="6"/>
    </row>
    <row r="36" spans="1:8" ht="20.25" customHeight="1" x14ac:dyDescent="0.25">
      <c r="A36" s="98">
        <v>6</v>
      </c>
      <c r="B36" s="68" t="s">
        <v>279</v>
      </c>
      <c r="C36" s="123">
        <v>2125</v>
      </c>
      <c r="D36" s="66" t="s">
        <v>287</v>
      </c>
      <c r="E36" s="112"/>
      <c r="F36" s="64"/>
      <c r="G36" s="6"/>
      <c r="H36" s="6"/>
    </row>
    <row r="37" spans="1:8" ht="84.75" customHeight="1" x14ac:dyDescent="0.25">
      <c r="A37" s="98">
        <v>7</v>
      </c>
      <c r="B37" s="68" t="s">
        <v>288</v>
      </c>
      <c r="C37" s="123">
        <f>1117*3</f>
        <v>3351</v>
      </c>
      <c r="D37" s="66" t="s">
        <v>224</v>
      </c>
      <c r="E37" s="112"/>
      <c r="F37" s="67"/>
      <c r="G37" s="6"/>
      <c r="H37" s="6"/>
    </row>
    <row r="38" spans="1:8" ht="15.75" customHeight="1" x14ac:dyDescent="0.25">
      <c r="A38" s="98">
        <v>8</v>
      </c>
      <c r="B38" s="65" t="s">
        <v>280</v>
      </c>
      <c r="C38" s="122">
        <v>5127</v>
      </c>
      <c r="D38" s="66" t="s">
        <v>299</v>
      </c>
      <c r="E38" s="112"/>
      <c r="F38" s="64"/>
      <c r="G38" s="6"/>
      <c r="H38" s="6"/>
    </row>
    <row r="39" spans="1:8" ht="23.25" customHeight="1" x14ac:dyDescent="0.25">
      <c r="A39" s="98">
        <v>9</v>
      </c>
      <c r="B39" s="69" t="s">
        <v>289</v>
      </c>
      <c r="C39" s="122">
        <f>0.1*D14</f>
        <v>19734.303</v>
      </c>
      <c r="D39" s="66" t="s">
        <v>224</v>
      </c>
      <c r="E39" s="112"/>
      <c r="F39" s="64"/>
      <c r="G39" s="6"/>
      <c r="H39" s="6"/>
    </row>
    <row r="40" spans="1:8" ht="28.5" customHeight="1" x14ac:dyDescent="0.25">
      <c r="A40" s="99"/>
      <c r="B40" s="92"/>
      <c r="C40" s="93"/>
      <c r="D40" s="94"/>
      <c r="E40" s="64"/>
      <c r="F40" s="64"/>
      <c r="G40" s="6"/>
      <c r="H40" s="6"/>
    </row>
    <row r="41" spans="1:8" ht="17.25" customHeight="1" x14ac:dyDescent="0.25">
      <c r="A41" s="99"/>
      <c r="B41" s="100" t="s">
        <v>290</v>
      </c>
      <c r="C41" s="101"/>
      <c r="D41" s="101"/>
      <c r="E41" s="64"/>
      <c r="F41" s="64"/>
      <c r="G41" s="6"/>
      <c r="H41" s="6"/>
    </row>
    <row r="42" spans="1:8" ht="21" customHeight="1" x14ac:dyDescent="0.25">
      <c r="A42" s="99"/>
      <c r="B42" s="144" t="s">
        <v>296</v>
      </c>
      <c r="C42" s="144"/>
      <c r="D42" s="102">
        <f>D15</f>
        <v>71221.259999999995</v>
      </c>
      <c r="E42" s="64"/>
      <c r="F42" s="64"/>
      <c r="G42" s="6"/>
      <c r="H42" s="6"/>
    </row>
    <row r="43" spans="1:8" ht="20.25" customHeight="1" x14ac:dyDescent="0.25">
      <c r="A43" s="99"/>
      <c r="B43" s="144" t="s">
        <v>297</v>
      </c>
      <c r="C43" s="144"/>
      <c r="D43" s="102">
        <f>D19</f>
        <v>21729.87</v>
      </c>
      <c r="E43" s="64"/>
      <c r="F43" s="64"/>
      <c r="G43" s="6"/>
      <c r="H43" s="6"/>
    </row>
    <row r="44" spans="1:8" ht="28.5" customHeight="1" x14ac:dyDescent="0.25">
      <c r="A44" s="99"/>
      <c r="B44" s="103"/>
      <c r="C44" s="103"/>
      <c r="D44" s="102"/>
      <c r="E44" s="64"/>
      <c r="F44" s="64"/>
      <c r="G44" s="6"/>
      <c r="H44" s="6"/>
    </row>
    <row r="45" spans="1:8" ht="28.5" customHeight="1" x14ac:dyDescent="0.25">
      <c r="A45" s="99"/>
      <c r="B45" s="145" t="s">
        <v>291</v>
      </c>
      <c r="C45" s="145"/>
      <c r="D45" s="145"/>
      <c r="E45" s="146"/>
      <c r="F45" s="109"/>
      <c r="G45" s="109"/>
      <c r="H45" s="6"/>
    </row>
    <row r="46" spans="1:8" ht="71.25" customHeight="1" x14ac:dyDescent="0.25">
      <c r="A46" s="98"/>
      <c r="B46" s="117" t="s">
        <v>273</v>
      </c>
      <c r="C46" s="62" t="s">
        <v>295</v>
      </c>
      <c r="D46" s="110" t="s">
        <v>292</v>
      </c>
      <c r="E46" s="114"/>
      <c r="F46" s="64"/>
      <c r="G46" s="6"/>
      <c r="H46" s="6"/>
    </row>
    <row r="47" spans="1:8" ht="84" customHeight="1" x14ac:dyDescent="0.25">
      <c r="A47" s="118">
        <v>1</v>
      </c>
      <c r="B47" s="116" t="s">
        <v>300</v>
      </c>
      <c r="C47" s="104">
        <f>(250+(68*4)+(2*426)+141+(55*2)+80)*2</f>
        <v>3410</v>
      </c>
      <c r="D47" s="105">
        <v>1</v>
      </c>
      <c r="E47" s="114"/>
      <c r="F47" s="64"/>
      <c r="G47" s="6"/>
      <c r="H47" s="6"/>
    </row>
    <row r="48" spans="1:8" ht="29.25" customHeight="1" x14ac:dyDescent="0.25">
      <c r="A48" s="118">
        <v>2</v>
      </c>
      <c r="B48" s="106" t="s">
        <v>293</v>
      </c>
      <c r="C48" s="121">
        <f>SUM(C47:C47)</f>
        <v>3410</v>
      </c>
      <c r="D48" s="113"/>
      <c r="E48" s="115"/>
      <c r="F48" s="6"/>
      <c r="G48" s="6"/>
      <c r="H48" s="6"/>
    </row>
    <row r="49" spans="1:8" ht="35.25" customHeight="1" x14ac:dyDescent="0.25">
      <c r="A49" s="99"/>
      <c r="B49" s="103" t="s">
        <v>294</v>
      </c>
      <c r="C49" s="100">
        <f>D43-C48</f>
        <v>18319.87</v>
      </c>
      <c r="D49" s="107"/>
      <c r="E49" s="108"/>
      <c r="F49" s="6"/>
      <c r="G49" s="6"/>
      <c r="H49" s="6"/>
    </row>
    <row r="50" spans="1:8" ht="36.75" customHeight="1" x14ac:dyDescent="0.25">
      <c r="A50" s="141" t="s">
        <v>283</v>
      </c>
      <c r="B50" s="141"/>
      <c r="C50" s="141"/>
      <c r="D50" s="141"/>
      <c r="E50" s="141"/>
      <c r="F50" s="6"/>
      <c r="G50" s="6"/>
      <c r="H50" s="6"/>
    </row>
    <row r="51" spans="1:8" ht="36.75" customHeight="1" x14ac:dyDescent="0.25">
      <c r="A51" s="99"/>
      <c r="B51" s="74"/>
      <c r="C51" s="91"/>
      <c r="D51" s="74"/>
      <c r="E51" s="74"/>
      <c r="F51" s="6"/>
      <c r="G51" s="6"/>
      <c r="H51" s="6"/>
    </row>
    <row r="52" spans="1:8" x14ac:dyDescent="0.25">
      <c r="B52" s="1"/>
      <c r="E52" s="92"/>
    </row>
  </sheetData>
  <mergeCells count="8">
    <mergeCell ref="D1:E3"/>
    <mergeCell ref="A4:E4"/>
    <mergeCell ref="A27:E27"/>
    <mergeCell ref="A50:E50"/>
    <mergeCell ref="A29:E29"/>
    <mergeCell ref="B42:C42"/>
    <mergeCell ref="B43:C43"/>
    <mergeCell ref="B45:E45"/>
  </mergeCells>
  <pageMargins left="0.70866141732283472" right="0.70866141732283472" top="0.31496062992125984" bottom="0.31496062992125984" header="0.31496062992125984" footer="0.31496062992125984"/>
  <pageSetup paperSize="9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2022-09-30T08:27:09Z</dcterms:modified>
</cp:coreProperties>
</file>