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7" i="12" l="1"/>
  <c r="C48" i="12"/>
  <c r="C31" i="12" l="1"/>
  <c r="C35" i="12"/>
  <c r="C34" i="12"/>
  <c r="D17" i="12"/>
  <c r="D23" i="12" s="1"/>
  <c r="D43" i="12" l="1"/>
  <c r="C49" i="12" l="1"/>
  <c r="D42" i="12" l="1"/>
  <c r="D13" i="12" l="1"/>
  <c r="D36" i="5" l="1"/>
</calcChain>
</file>

<file path=xl/sharedStrings.xml><?xml version="1.0" encoding="utf-8"?>
<sst xmlns="http://schemas.openxmlformats.org/spreadsheetml/2006/main" count="851" uniqueCount="301">
  <si>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</si>
  <si>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</si>
  <si>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</si>
  <si>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</si>
  <si>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</si>
  <si>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</si>
  <si>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</si>
  <si>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</si>
  <si>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</si>
  <si>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</si>
  <si>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</si>
  <si>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</si>
  <si>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</si>
  <si>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</si>
  <si>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</si>
  <si>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</si>
  <si>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</si>
  <si>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</si>
  <si>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</si>
  <si>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</si>
  <si>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</si>
  <si>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</si>
  <si>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</si>
  <si>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</si>
  <si>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</si>
  <si>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</si>
  <si>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</si>
  <si>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</si>
  <si>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</si>
  <si>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</si>
  <si>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</si>
  <si>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</si>
  <si>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</si>
  <si>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</si>
  <si>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</si>
  <si>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</si>
  <si>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</si>
  <si>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</si>
  <si>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</si>
  <si>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</si>
  <si>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</si>
  <si>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</si>
  <si>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</si>
  <si>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</si>
  <si>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</si>
  <si>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</si>
  <si>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</si>
  <si>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</si>
  <si>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</si>
  <si>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</si>
  <si>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</si>
  <si>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</si>
  <si>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</si>
  <si>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</si>
  <si>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</si>
  <si>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</si>
  <si>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</si>
  <si>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</si>
  <si>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</si>
  <si>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</si>
  <si>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</si>
  <si>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</si>
  <si>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</si>
  <si>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</si>
  <si>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</si>
  <si>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</si>
  <si>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</si>
  <si>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</si>
  <si>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</si>
  <si>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</si>
  <si>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</si>
  <si>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</si>
  <si>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</si>
  <si>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</si>
  <si>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</si>
  <si>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</si>
  <si>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</si>
  <si>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</si>
  <si>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</si>
  <si>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</si>
  <si>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</si>
  <si>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</si>
  <si>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</si>
  <si>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</si>
  <si>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</si>
  <si>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</si>
  <si>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</si>
  <si>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</si>
  <si>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</si>
  <si>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</si>
  <si>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</si>
  <si>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</si>
  <si>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</si>
  <si>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</si>
  <si>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</si>
  <si>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</si>
  <si>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</si>
  <si>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</si>
  <si>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</si>
  <si>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</si>
  <si>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</si>
  <si>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</si>
  <si>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</si>
  <si>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</si>
  <si>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</si>
  <si>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</si>
  <si>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</si>
  <si>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</si>
  <si>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</si>
  <si>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</si>
  <si>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</si>
  <si>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</si>
  <si>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</si>
  <si>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</si>
  <si>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</si>
  <si>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</si>
  <si>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</si>
  <si>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</si>
  <si>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</si>
  <si>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</si>
  <si>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</si>
  <si>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</si>
  <si>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</si>
  <si>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</si>
  <si>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</si>
  <si>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</si>
  <si>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</si>
  <si>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</si>
  <si>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</si>
  <si>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</si>
  <si>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</si>
  <si>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</si>
  <si>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</si>
  <si>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</si>
  <si>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</si>
  <si>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</si>
  <si>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</si>
  <si>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</si>
  <si>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</si>
  <si>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</si>
  <si>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</si>
  <si>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</si>
  <si>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</si>
  <si>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</si>
  <si>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</si>
  <si>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</si>
  <si>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</si>
  <si>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</si>
  <si>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</si>
  <si>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</si>
  <si>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</si>
  <si>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</si>
  <si>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</si>
  <si>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</si>
  <si>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</si>
  <si>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</si>
  <si>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</si>
  <si>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</si>
  <si>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</si>
  <si>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</si>
  <si>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</si>
  <si>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</si>
  <si>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</si>
  <si>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</si>
  <si>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</si>
  <si>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</si>
  <si>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</si>
  <si>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</si>
  <si>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</si>
  <si>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</si>
  <si>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</si>
  <si>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</si>
  <si>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</si>
  <si>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</si>
  <si>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</si>
  <si>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</si>
  <si>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</si>
  <si>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</si>
  <si>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</si>
  <si>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</si>
  <si>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</si>
  <si>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</si>
  <si>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</si>
  <si>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</si>
  <si>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</si>
  <si>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</si>
  <si>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</si>
  <si>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</si>
  <si>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</si>
  <si>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</si>
  <si>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</si>
  <si>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</si>
  <si>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</si>
  <si>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</si>
  <si>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</si>
  <si>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</si>
  <si>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</si>
  <si>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</si>
  <si>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</si>
  <si>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</si>
  <si>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</si>
  <si>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</si>
  <si>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</si>
  <si>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</si>
  <si>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</si>
  <si>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</si>
  <si>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</si>
  <si>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</si>
  <si>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</si>
  <si>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</si>
  <si>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</si>
  <si>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</si>
  <si>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</si>
  <si>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</si>
  <si>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</si>
  <si>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</si>
  <si>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</si>
  <si>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</si>
  <si>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</si>
  <si>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</si>
  <si>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</si>
  <si>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</si>
  <si>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</si>
  <si>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</si>
  <si>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</si>
  <si>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</si>
  <si>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</si>
  <si>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</si>
  <si>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</si>
  <si>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</si>
  <si>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</si>
  <si>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</si>
  <si>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</si>
  <si>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</si>
  <si>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</si>
  <si>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</si>
  <si>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</si>
  <si>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</si>
  <si>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</si>
  <si>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</si>
  <si>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</si>
  <si>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</si>
  <si>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</si>
  <si>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</si>
  <si>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</si>
  <si>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</si>
  <si>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</si>
  <si>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</si>
  <si>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</si>
  <si>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</si>
  <si>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</si>
  <si>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</si>
  <si>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</si>
  <si>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</si>
  <si>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</si>
  <si>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</si>
  <si>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</si>
  <si>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</si>
  <si>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</si>
  <si>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</si>
  <si>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</si>
  <si>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</si>
  <si>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</si>
  <si>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</si>
  <si>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</si>
  <si>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</si>
  <si>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</si>
  <si>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</si>
  <si>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</si>
  <si>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</si>
  <si>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</si>
  <si>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</si>
  <si>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</si>
  <si>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</si>
  <si>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</si>
  <si>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</si>
  <si>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</si>
  <si>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</si>
  <si>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</si>
  <si>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</si>
  <si>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</si>
  <si>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</si>
  <si>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</si>
  <si>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</si>
  <si>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</si>
  <si>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</si>
  <si>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</si>
  <si>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</si>
  <si>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</si>
  <si>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</si>
  <si>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</si>
  <si>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</si>
  <si>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</si>
  <si>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Отчет об исполнении ООО "УК "Прибайкальская" договора управления МКД п. Чистые Ключи д. 1 за период с 01.07.2022 г. по 30.09.2022 г.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</si>
  <si>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</si>
  <si>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</si>
  <si>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</si>
  <si>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Замена автомата электорснабжения 5 подъезд 2 эт</t>
  </si>
  <si>
    <t>16А 1шт</t>
  </si>
  <si>
    <t>Расходы на содержание информационных систем, обеспечивающих сбор, обработку и хранение данных о платежах; выставление платежных документов, снятие показаний приборов учета, истребование задолженности по оплате</t>
  </si>
  <si>
    <t>Генеральная уборка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</si>
</sst>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126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4" t="s">
        <v>167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9" t="s">
        <v>55</v>
      </c>
      <c r="B24" s="129"/>
      <c r="C24" s="129"/>
      <c r="D24" s="129"/>
    </row>
    <row r="25" spans="1:4" s="6" customFormat="1" ht="20.100000000000001" customHeight="1" x14ac:dyDescent="0.25">
      <c r="A25" s="130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1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1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2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30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1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1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1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2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30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1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1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1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2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8" t="s">
        <v>62</v>
      </c>
      <c r="B43" s="128"/>
      <c r="C43" s="128"/>
      <c r="D43" s="12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8" t="s">
        <v>65</v>
      </c>
      <c r="B46" s="128"/>
      <c r="C46" s="128"/>
      <c r="D46" s="12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8" t="s">
        <v>67</v>
      </c>
      <c r="B48" s="128"/>
      <c r="C48" s="128"/>
      <c r="D48" s="12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8" t="s">
        <v>69</v>
      </c>
      <c r="B50" s="128"/>
      <c r="C50" s="128"/>
      <c r="D50" s="12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4" t="s">
        <v>71</v>
      </c>
      <c r="B52" s="124"/>
      <c r="C52" s="124"/>
      <c r="D52" s="12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8" t="s">
        <v>74</v>
      </c>
      <c r="B55" s="128"/>
      <c r="C55" s="128"/>
      <c r="D55" s="12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8" t="s">
        <v>76</v>
      </c>
      <c r="B57" s="128"/>
      <c r="C57" s="128"/>
      <c r="D57" s="12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8" t="s">
        <v>78</v>
      </c>
      <c r="B59" s="128"/>
      <c r="C59" s="128"/>
      <c r="D59" s="12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8" t="s">
        <v>80</v>
      </c>
      <c r="B61" s="128"/>
      <c r="C61" s="128"/>
      <c r="D61" s="12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4" t="s">
        <v>86</v>
      </c>
      <c r="B63" s="124"/>
      <c r="C63" s="124"/>
      <c r="D63" s="12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30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1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1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1"/>
      <c r="B8" s="3" t="s">
        <v>169</v>
      </c>
      <c r="C8" s="5" t="s">
        <v>5</v>
      </c>
      <c r="D8" s="28"/>
    </row>
    <row r="9" spans="1:4" s="6" customFormat="1" ht="34.5" customHeight="1" x14ac:dyDescent="0.25">
      <c r="A9" s="131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1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2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30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1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1"/>
      <c r="B14" s="7" t="s">
        <v>88</v>
      </c>
      <c r="C14" s="5" t="s">
        <v>13</v>
      </c>
      <c r="D14" s="53" t="s">
        <v>253</v>
      </c>
    </row>
    <row r="15" spans="1:4" ht="31.5" x14ac:dyDescent="0.25">
      <c r="A15" s="131"/>
      <c r="B15" s="3" t="s">
        <v>169</v>
      </c>
      <c r="C15" s="5" t="s">
        <v>5</v>
      </c>
      <c r="D15" s="28"/>
    </row>
    <row r="16" spans="1:4" ht="31.5" x14ac:dyDescent="0.25">
      <c r="A16" s="131"/>
      <c r="B16" s="3" t="s">
        <v>170</v>
      </c>
      <c r="C16" s="5" t="s">
        <v>5</v>
      </c>
      <c r="D16" s="28" t="s">
        <v>17</v>
      </c>
    </row>
    <row r="17" spans="1:4" x14ac:dyDescent="0.25">
      <c r="A17" s="131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2"/>
      <c r="B18" s="51" t="s">
        <v>89</v>
      </c>
      <c r="C18" s="30" t="s">
        <v>5</v>
      </c>
      <c r="D18" s="31" t="s">
        <v>244</v>
      </c>
    </row>
    <row r="19" spans="1:4" x14ac:dyDescent="0.25">
      <c r="A19" s="130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1"/>
      <c r="B20" s="7" t="s">
        <v>59</v>
      </c>
      <c r="C20" s="5" t="s">
        <v>5</v>
      </c>
      <c r="D20" s="28" t="s">
        <v>219</v>
      </c>
    </row>
    <row r="21" spans="1:4" ht="30" x14ac:dyDescent="0.25">
      <c r="A21" s="131"/>
      <c r="B21" s="7" t="s">
        <v>88</v>
      </c>
      <c r="C21" s="5" t="s">
        <v>13</v>
      </c>
      <c r="D21" s="53" t="s">
        <v>253</v>
      </c>
    </row>
    <row r="22" spans="1:4" ht="31.5" x14ac:dyDescent="0.25">
      <c r="A22" s="131"/>
      <c r="B22" s="3" t="s">
        <v>169</v>
      </c>
      <c r="C22" s="5" t="s">
        <v>5</v>
      </c>
      <c r="D22" s="28"/>
    </row>
    <row r="23" spans="1:4" ht="31.5" x14ac:dyDescent="0.25">
      <c r="A23" s="131"/>
      <c r="B23" s="3" t="s">
        <v>170</v>
      </c>
      <c r="C23" s="5" t="s">
        <v>5</v>
      </c>
      <c r="D23" s="28" t="s">
        <v>17</v>
      </c>
    </row>
    <row r="24" spans="1:4" x14ac:dyDescent="0.25">
      <c r="A24" s="131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2"/>
      <c r="B25" s="51" t="s">
        <v>89</v>
      </c>
      <c r="C25" s="30" t="s">
        <v>5</v>
      </c>
      <c r="D25" s="31" t="s">
        <v>244</v>
      </c>
    </row>
    <row r="26" spans="1:4" ht="31.5" x14ac:dyDescent="0.25">
      <c r="A26" s="130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1"/>
      <c r="B27" s="7" t="s">
        <v>59</v>
      </c>
      <c r="C27" s="5" t="s">
        <v>5</v>
      </c>
      <c r="D27" s="28" t="s">
        <v>219</v>
      </c>
    </row>
    <row r="28" spans="1:4" ht="30" x14ac:dyDescent="0.25">
      <c r="A28" s="131"/>
      <c r="B28" s="7" t="s">
        <v>88</v>
      </c>
      <c r="C28" s="5" t="s">
        <v>13</v>
      </c>
      <c r="D28" s="53" t="s">
        <v>253</v>
      </c>
    </row>
    <row r="29" spans="1:4" ht="31.5" x14ac:dyDescent="0.25">
      <c r="A29" s="131"/>
      <c r="B29" s="3" t="s">
        <v>169</v>
      </c>
      <c r="C29" s="5" t="s">
        <v>5</v>
      </c>
      <c r="D29" s="28"/>
    </row>
    <row r="30" spans="1:4" ht="31.5" x14ac:dyDescent="0.25">
      <c r="A30" s="131"/>
      <c r="B30" s="3" t="s">
        <v>170</v>
      </c>
      <c r="C30" s="5" t="s">
        <v>5</v>
      </c>
      <c r="D30" s="28" t="s">
        <v>17</v>
      </c>
    </row>
    <row r="31" spans="1:4" x14ac:dyDescent="0.25">
      <c r="A31" s="131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2"/>
      <c r="B32" s="51" t="s">
        <v>89</v>
      </c>
      <c r="C32" s="30" t="s">
        <v>5</v>
      </c>
      <c r="D32" s="31" t="s">
        <v>244</v>
      </c>
    </row>
    <row r="33" spans="1:4" ht="31.5" x14ac:dyDescent="0.25">
      <c r="A33" s="130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1"/>
      <c r="B34" s="7" t="s">
        <v>59</v>
      </c>
      <c r="C34" s="5" t="s">
        <v>5</v>
      </c>
      <c r="D34" s="28"/>
    </row>
    <row r="35" spans="1:4" ht="30" x14ac:dyDescent="0.25">
      <c r="A35" s="131"/>
      <c r="B35" s="7" t="s">
        <v>88</v>
      </c>
      <c r="C35" s="5" t="s">
        <v>13</v>
      </c>
      <c r="D35" s="53" t="s">
        <v>253</v>
      </c>
    </row>
    <row r="36" spans="1:4" ht="31.5" x14ac:dyDescent="0.25">
      <c r="A36" s="131"/>
      <c r="B36" s="3" t="s">
        <v>169</v>
      </c>
      <c r="C36" s="5" t="s">
        <v>5</v>
      </c>
      <c r="D36" s="28"/>
    </row>
    <row r="37" spans="1:4" ht="31.5" x14ac:dyDescent="0.25">
      <c r="A37" s="131"/>
      <c r="B37" s="3" t="s">
        <v>170</v>
      </c>
      <c r="C37" s="5" t="s">
        <v>5</v>
      </c>
      <c r="D37" s="28" t="s">
        <v>17</v>
      </c>
    </row>
    <row r="38" spans="1:4" x14ac:dyDescent="0.25">
      <c r="A38" s="131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2"/>
      <c r="B39" s="51" t="s">
        <v>89</v>
      </c>
      <c r="C39" s="30" t="s">
        <v>5</v>
      </c>
      <c r="D39" s="31" t="s">
        <v>244</v>
      </c>
    </row>
    <row r="40" spans="1:4" ht="47.25" x14ac:dyDescent="0.25">
      <c r="A40" s="130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1"/>
      <c r="B41" s="7" t="s">
        <v>59</v>
      </c>
      <c r="C41" s="5" t="s">
        <v>5</v>
      </c>
      <c r="D41" s="28" t="s">
        <v>220</v>
      </c>
    </row>
    <row r="42" spans="1:4" ht="30" x14ac:dyDescent="0.25">
      <c r="A42" s="131"/>
      <c r="B42" s="7" t="s">
        <v>88</v>
      </c>
      <c r="C42" s="5" t="s">
        <v>13</v>
      </c>
      <c r="D42" s="53" t="s">
        <v>253</v>
      </c>
    </row>
    <row r="43" spans="1:4" ht="31.5" x14ac:dyDescent="0.25">
      <c r="A43" s="131"/>
      <c r="B43" s="3" t="s">
        <v>169</v>
      </c>
      <c r="C43" s="5" t="s">
        <v>5</v>
      </c>
      <c r="D43" s="28"/>
    </row>
    <row r="44" spans="1:4" ht="31.5" x14ac:dyDescent="0.25">
      <c r="A44" s="131"/>
      <c r="B44" s="3" t="s">
        <v>170</v>
      </c>
      <c r="C44" s="5" t="s">
        <v>5</v>
      </c>
      <c r="D44" s="28" t="s">
        <v>17</v>
      </c>
    </row>
    <row r="45" spans="1:4" x14ac:dyDescent="0.25">
      <c r="A45" s="131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2"/>
      <c r="B46" s="51" t="s">
        <v>89</v>
      </c>
      <c r="C46" s="30" t="s">
        <v>5</v>
      </c>
      <c r="D46" s="31" t="s">
        <v>244</v>
      </c>
    </row>
    <row r="47" spans="1:4" x14ac:dyDescent="0.25">
      <c r="A47" s="130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1"/>
      <c r="B48" s="7" t="s">
        <v>59</v>
      </c>
      <c r="C48" s="5" t="s">
        <v>5</v>
      </c>
      <c r="D48" s="28" t="s">
        <v>221</v>
      </c>
    </row>
    <row r="49" spans="1:4" ht="30" x14ac:dyDescent="0.25">
      <c r="A49" s="131"/>
      <c r="B49" s="7" t="s">
        <v>88</v>
      </c>
      <c r="C49" s="5" t="s">
        <v>13</v>
      </c>
      <c r="D49" s="53" t="s">
        <v>253</v>
      </c>
    </row>
    <row r="50" spans="1:4" ht="31.5" x14ac:dyDescent="0.25">
      <c r="A50" s="131"/>
      <c r="B50" s="3" t="s">
        <v>169</v>
      </c>
      <c r="C50" s="5" t="s">
        <v>5</v>
      </c>
      <c r="D50" s="28"/>
    </row>
    <row r="51" spans="1:4" ht="31.5" x14ac:dyDescent="0.25">
      <c r="A51" s="131"/>
      <c r="B51" s="3" t="s">
        <v>170</v>
      </c>
      <c r="C51" s="5" t="s">
        <v>5</v>
      </c>
      <c r="D51" s="28" t="s">
        <v>17</v>
      </c>
    </row>
    <row r="52" spans="1:4" x14ac:dyDescent="0.25">
      <c r="A52" s="131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2"/>
      <c r="B53" s="51" t="s">
        <v>89</v>
      </c>
      <c r="C53" s="30" t="s">
        <v>5</v>
      </c>
      <c r="D53" s="31" t="s">
        <v>244</v>
      </c>
    </row>
    <row r="54" spans="1:4" x14ac:dyDescent="0.25">
      <c r="A54" s="130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1"/>
      <c r="B55" s="7" t="s">
        <v>59</v>
      </c>
      <c r="C55" s="5" t="s">
        <v>5</v>
      </c>
      <c r="D55" s="28" t="s">
        <v>219</v>
      </c>
    </row>
    <row r="56" spans="1:4" ht="30" x14ac:dyDescent="0.25">
      <c r="A56" s="131"/>
      <c r="B56" s="7" t="s">
        <v>88</v>
      </c>
      <c r="C56" s="5" t="s">
        <v>13</v>
      </c>
      <c r="D56" s="53" t="s">
        <v>253</v>
      </c>
    </row>
    <row r="57" spans="1:4" ht="31.5" x14ac:dyDescent="0.25">
      <c r="A57" s="131"/>
      <c r="B57" s="3" t="s">
        <v>169</v>
      </c>
      <c r="C57" s="5" t="s">
        <v>5</v>
      </c>
      <c r="D57" s="28"/>
    </row>
    <row r="58" spans="1:4" ht="31.5" x14ac:dyDescent="0.25">
      <c r="A58" s="131"/>
      <c r="B58" s="3" t="s">
        <v>170</v>
      </c>
      <c r="C58" s="5" t="s">
        <v>5</v>
      </c>
      <c r="D58" s="28" t="s">
        <v>17</v>
      </c>
    </row>
    <row r="59" spans="1:4" x14ac:dyDescent="0.25">
      <c r="A59" s="131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2"/>
      <c r="B60" s="51" t="s">
        <v>89</v>
      </c>
      <c r="C60" s="30" t="s">
        <v>5</v>
      </c>
      <c r="D60" s="31" t="s">
        <v>244</v>
      </c>
    </row>
    <row r="61" spans="1:4" x14ac:dyDescent="0.25">
      <c r="A61" s="130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1"/>
      <c r="B62" s="7" t="s">
        <v>59</v>
      </c>
      <c r="C62" s="5" t="s">
        <v>5</v>
      </c>
      <c r="D62" s="28" t="s">
        <v>222</v>
      </c>
    </row>
    <row r="63" spans="1:4" ht="30" x14ac:dyDescent="0.25">
      <c r="A63" s="131"/>
      <c r="B63" s="7" t="s">
        <v>88</v>
      </c>
      <c r="C63" s="5" t="s">
        <v>13</v>
      </c>
      <c r="D63" s="53" t="s">
        <v>253</v>
      </c>
    </row>
    <row r="64" spans="1:4" ht="31.5" x14ac:dyDescent="0.25">
      <c r="A64" s="131"/>
      <c r="B64" s="3" t="s">
        <v>169</v>
      </c>
      <c r="C64" s="5" t="s">
        <v>5</v>
      </c>
      <c r="D64" s="28"/>
    </row>
    <row r="65" spans="1:4" ht="31.5" x14ac:dyDescent="0.25">
      <c r="A65" s="131"/>
      <c r="B65" s="3" t="s">
        <v>170</v>
      </c>
      <c r="C65" s="5" t="s">
        <v>5</v>
      </c>
      <c r="D65" s="28" t="s">
        <v>17</v>
      </c>
    </row>
    <row r="66" spans="1:4" x14ac:dyDescent="0.25">
      <c r="A66" s="131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2"/>
      <c r="B67" s="51" t="s">
        <v>89</v>
      </c>
      <c r="C67" s="30" t="s">
        <v>5</v>
      </c>
      <c r="D67" s="31" t="s">
        <v>244</v>
      </c>
    </row>
    <row r="68" spans="1:4" x14ac:dyDescent="0.25">
      <c r="A68" s="130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1"/>
      <c r="B69" s="7" t="s">
        <v>59</v>
      </c>
      <c r="C69" s="5" t="s">
        <v>5</v>
      </c>
      <c r="D69" s="28" t="s">
        <v>223</v>
      </c>
    </row>
    <row r="70" spans="1:4" ht="30" x14ac:dyDescent="0.25">
      <c r="A70" s="131"/>
      <c r="B70" s="7" t="s">
        <v>88</v>
      </c>
      <c r="C70" s="5" t="s">
        <v>13</v>
      </c>
      <c r="D70" s="53" t="s">
        <v>253</v>
      </c>
    </row>
    <row r="71" spans="1:4" ht="31.5" x14ac:dyDescent="0.25">
      <c r="A71" s="131"/>
      <c r="B71" s="3" t="s">
        <v>169</v>
      </c>
      <c r="C71" s="5" t="s">
        <v>5</v>
      </c>
      <c r="D71" s="28"/>
    </row>
    <row r="72" spans="1:4" ht="31.5" x14ac:dyDescent="0.25">
      <c r="A72" s="131"/>
      <c r="B72" s="3" t="s">
        <v>170</v>
      </c>
      <c r="C72" s="5" t="s">
        <v>5</v>
      </c>
      <c r="D72" s="28" t="s">
        <v>17</v>
      </c>
    </row>
    <row r="73" spans="1:4" x14ac:dyDescent="0.25">
      <c r="A73" s="131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2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30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1"/>
      <c r="B76" s="7" t="s">
        <v>59</v>
      </c>
      <c r="C76" s="5" t="s">
        <v>5</v>
      </c>
      <c r="D76" s="28"/>
    </row>
    <row r="77" spans="1:4" ht="30" x14ac:dyDescent="0.25">
      <c r="A77" s="131"/>
      <c r="B77" s="7" t="s">
        <v>88</v>
      </c>
      <c r="C77" s="5" t="s">
        <v>13</v>
      </c>
      <c r="D77" s="53" t="s">
        <v>253</v>
      </c>
    </row>
    <row r="78" spans="1:4" ht="31.5" x14ac:dyDescent="0.25">
      <c r="A78" s="131"/>
      <c r="B78" s="3" t="s">
        <v>169</v>
      </c>
      <c r="C78" s="5" t="s">
        <v>5</v>
      </c>
      <c r="D78" s="28"/>
    </row>
    <row r="79" spans="1:4" ht="31.5" x14ac:dyDescent="0.25">
      <c r="A79" s="131"/>
      <c r="B79" s="3" t="s">
        <v>170</v>
      </c>
      <c r="C79" s="5" t="s">
        <v>5</v>
      </c>
      <c r="D79" s="28" t="s">
        <v>17</v>
      </c>
    </row>
    <row r="80" spans="1:4" x14ac:dyDescent="0.25">
      <c r="A80" s="131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2"/>
      <c r="B81" s="51" t="s">
        <v>89</v>
      </c>
      <c r="C81" s="30" t="s">
        <v>5</v>
      </c>
      <c r="D81" s="31" t="s">
        <v>244</v>
      </c>
    </row>
    <row r="82" spans="1:4" ht="31.5" x14ac:dyDescent="0.25">
      <c r="A82" s="130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1"/>
      <c r="B83" s="7" t="s">
        <v>59</v>
      </c>
      <c r="C83" s="5" t="s">
        <v>5</v>
      </c>
      <c r="D83" s="28" t="s">
        <v>247</v>
      </c>
    </row>
    <row r="84" spans="1:4" x14ac:dyDescent="0.25">
      <c r="A84" s="131"/>
      <c r="B84" s="7" t="s">
        <v>88</v>
      </c>
      <c r="C84" s="5" t="s">
        <v>13</v>
      </c>
      <c r="D84" s="28">
        <v>600</v>
      </c>
    </row>
    <row r="85" spans="1:4" ht="31.5" x14ac:dyDescent="0.25">
      <c r="A85" s="131"/>
      <c r="B85" s="3" t="s">
        <v>169</v>
      </c>
      <c r="C85" s="5" t="s">
        <v>5</v>
      </c>
      <c r="D85" s="42">
        <v>41275</v>
      </c>
    </row>
    <row r="86" spans="1:4" ht="31.5" x14ac:dyDescent="0.25">
      <c r="A86" s="131"/>
      <c r="B86" s="3" t="s">
        <v>170</v>
      </c>
      <c r="C86" s="5" t="s">
        <v>5</v>
      </c>
      <c r="D86" s="28" t="s">
        <v>17</v>
      </c>
    </row>
    <row r="87" spans="1:4" x14ac:dyDescent="0.25">
      <c r="A87" s="131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2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99</v>
      </c>
      <c r="B1" s="125"/>
      <c r="C1" s="125"/>
      <c r="D1" s="125"/>
    </row>
    <row r="2" spans="1:4" ht="26.25" x14ac:dyDescent="0.4">
      <c r="B2" s="136" t="s">
        <v>281</v>
      </c>
      <c r="C2" s="136"/>
      <c r="D2" s="13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3" t="s">
        <v>98</v>
      </c>
      <c r="B15" s="134"/>
      <c r="C15" s="134"/>
      <c r="D15" s="135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3" t="s">
        <v>98</v>
      </c>
      <c r="B28" s="134"/>
      <c r="C28" s="134"/>
      <c r="D28" s="135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3" t="s">
        <v>98</v>
      </c>
      <c r="B41" s="134"/>
      <c r="C41" s="134"/>
      <c r="D41" s="135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3" t="s">
        <v>98</v>
      </c>
      <c r="B54" s="134"/>
      <c r="C54" s="134"/>
      <c r="D54" s="135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3" t="s">
        <v>98</v>
      </c>
      <c r="B67" s="134"/>
      <c r="C67" s="134"/>
      <c r="D67" s="135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7" t="s">
        <v>103</v>
      </c>
      <c r="B1" s="137"/>
      <c r="C1" s="137"/>
      <c r="D1" s="13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9" t="s">
        <v>177</v>
      </c>
      <c r="B8" s="129"/>
      <c r="C8" s="129"/>
      <c r="D8" s="129"/>
    </row>
    <row r="9" spans="1:4" s="6" customFormat="1" ht="37.5" customHeight="1" x14ac:dyDescent="0.25">
      <c r="A9" s="130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1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1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1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2"/>
      <c r="B13" s="44" t="s">
        <v>102</v>
      </c>
      <c r="C13" s="30" t="s">
        <v>13</v>
      </c>
      <c r="D13" s="31">
        <v>400</v>
      </c>
    </row>
    <row r="14" spans="1:4" x14ac:dyDescent="0.25">
      <c r="A14" s="130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1"/>
      <c r="B15" s="7" t="s">
        <v>179</v>
      </c>
      <c r="C15" s="5" t="s">
        <v>5</v>
      </c>
      <c r="D15" s="28">
        <v>7713076301</v>
      </c>
    </row>
    <row r="16" spans="1:4" x14ac:dyDescent="0.25">
      <c r="A16" s="131"/>
      <c r="B16" s="7" t="s">
        <v>100</v>
      </c>
      <c r="C16" s="5" t="s">
        <v>5</v>
      </c>
      <c r="D16" s="28" t="s">
        <v>257</v>
      </c>
    </row>
    <row r="17" spans="1:4" x14ac:dyDescent="0.25">
      <c r="A17" s="131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2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108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104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8" t="s">
        <v>240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111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view="pageLayout" topLeftCell="A21" zoomScale="115" zoomScaleNormal="115" zoomScaleSheetLayoutView="130" zoomScalePageLayoutView="115" workbookViewId="0">
      <selection activeCell="A8" sqref="A8"/>
    </sheetView>
  </sheetViews>
  <sheetFormatPr defaultRowHeight="15.75" x14ac:dyDescent="0.25"/>
  <cols>
    <col min="1" max="1" width="7.28515625" style="96" customWidth="1"/>
    <col min="2" max="2" width="50.42578125" style="16" customWidth="1"/>
    <col min="3" max="3" width="13.5703125" style="87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39" t="s">
        <v>280</v>
      </c>
      <c r="E1" s="139"/>
      <c r="F1" s="72"/>
      <c r="G1" s="72"/>
      <c r="H1" s="72"/>
    </row>
    <row r="2" spans="1:8" ht="30.75" customHeight="1" x14ac:dyDescent="0.3">
      <c r="B2" s="57"/>
      <c r="C2" s="88"/>
      <c r="D2" s="139"/>
      <c r="E2" s="139"/>
      <c r="F2" s="72"/>
      <c r="G2" s="72"/>
      <c r="H2" s="72"/>
    </row>
    <row r="3" spans="1:8" ht="37.5" customHeight="1" x14ac:dyDescent="0.3">
      <c r="B3" s="58"/>
      <c r="C3" s="89"/>
      <c r="D3" s="139"/>
      <c r="E3" s="139"/>
      <c r="F3" s="72"/>
      <c r="G3" s="72"/>
      <c r="H3" s="72"/>
    </row>
    <row r="4" spans="1:8" ht="61.5" customHeight="1" x14ac:dyDescent="0.25">
      <c r="A4" s="140" t="s">
        <v>293</v>
      </c>
      <c r="B4" s="140"/>
      <c r="C4" s="140"/>
      <c r="D4" s="140"/>
      <c r="E4" s="140"/>
      <c r="F4" s="73"/>
    </row>
    <row r="6" spans="1:8" x14ac:dyDescent="0.25">
      <c r="A6" s="97" t="s">
        <v>0</v>
      </c>
      <c r="B6" s="17" t="s">
        <v>1</v>
      </c>
      <c r="C6" s="90" t="s">
        <v>2</v>
      </c>
      <c r="D6" s="2" t="s">
        <v>3</v>
      </c>
      <c r="E6" s="76"/>
    </row>
    <row r="7" spans="1:8" x14ac:dyDescent="0.25">
      <c r="A7" s="98">
        <v>1</v>
      </c>
      <c r="B7" s="18" t="s">
        <v>4</v>
      </c>
      <c r="C7" s="49" t="s">
        <v>5</v>
      </c>
      <c r="D7" s="20">
        <v>44832</v>
      </c>
      <c r="E7" s="77"/>
      <c r="F7" s="6"/>
      <c r="G7" s="6"/>
      <c r="H7" s="6"/>
    </row>
    <row r="8" spans="1:8" x14ac:dyDescent="0.25">
      <c r="A8" s="98">
        <v>2</v>
      </c>
      <c r="B8" s="18" t="s">
        <v>112</v>
      </c>
      <c r="C8" s="49" t="s">
        <v>5</v>
      </c>
      <c r="D8" s="48">
        <v>44743</v>
      </c>
      <c r="E8" s="78"/>
      <c r="F8" s="6"/>
      <c r="G8" s="6"/>
      <c r="H8" s="6"/>
    </row>
    <row r="9" spans="1:8" x14ac:dyDescent="0.25">
      <c r="A9" s="98">
        <v>3</v>
      </c>
      <c r="B9" s="18" t="s">
        <v>113</v>
      </c>
      <c r="C9" s="49" t="s">
        <v>5</v>
      </c>
      <c r="D9" s="48">
        <v>44834</v>
      </c>
      <c r="E9" s="78"/>
      <c r="F9" s="6"/>
      <c r="G9" s="6"/>
      <c r="H9" s="6"/>
    </row>
    <row r="10" spans="1:8" ht="31.5" x14ac:dyDescent="0.25">
      <c r="A10" s="98">
        <v>4</v>
      </c>
      <c r="B10" s="19" t="s">
        <v>114</v>
      </c>
      <c r="C10" s="49" t="s">
        <v>13</v>
      </c>
      <c r="D10" s="5"/>
      <c r="E10" s="79"/>
      <c r="F10" s="6"/>
      <c r="G10" s="6"/>
      <c r="H10" s="6"/>
    </row>
    <row r="11" spans="1:8" x14ac:dyDescent="0.25">
      <c r="A11" s="98">
        <v>5</v>
      </c>
      <c r="B11" s="9" t="s">
        <v>120</v>
      </c>
      <c r="C11" s="49" t="s">
        <v>13</v>
      </c>
      <c r="D11" s="49">
        <v>0</v>
      </c>
      <c r="E11" s="79"/>
      <c r="F11" s="6"/>
      <c r="G11" s="6"/>
      <c r="H11" s="6"/>
    </row>
    <row r="12" spans="1:8" x14ac:dyDescent="0.25">
      <c r="A12" s="98">
        <v>6</v>
      </c>
      <c r="B12" s="9" t="s">
        <v>121</v>
      </c>
      <c r="C12" s="49" t="s">
        <v>13</v>
      </c>
      <c r="D12" s="49">
        <v>0</v>
      </c>
      <c r="E12" s="80"/>
      <c r="F12" s="6"/>
      <c r="G12" s="6"/>
      <c r="H12" s="6"/>
    </row>
    <row r="13" spans="1:8" ht="34.5" customHeight="1" x14ac:dyDescent="0.25">
      <c r="A13" s="98">
        <v>7</v>
      </c>
      <c r="B13" s="120" t="s">
        <v>180</v>
      </c>
      <c r="C13" s="121" t="s">
        <v>13</v>
      </c>
      <c r="D13" s="121">
        <f>D14+D15</f>
        <v>252132.69</v>
      </c>
      <c r="E13" s="80"/>
      <c r="F13" s="6"/>
      <c r="G13" s="6"/>
      <c r="H13" s="6"/>
    </row>
    <row r="14" spans="1:8" x14ac:dyDescent="0.25">
      <c r="A14" s="98">
        <v>8</v>
      </c>
      <c r="B14" s="9" t="s">
        <v>122</v>
      </c>
      <c r="C14" s="49" t="s">
        <v>13</v>
      </c>
      <c r="D14" s="59">
        <v>185268.93</v>
      </c>
      <c r="E14" s="80"/>
      <c r="F14" s="6"/>
      <c r="G14" s="6"/>
      <c r="H14" s="6"/>
    </row>
    <row r="15" spans="1:8" x14ac:dyDescent="0.25">
      <c r="A15" s="98">
        <v>9</v>
      </c>
      <c r="B15" s="9" t="s">
        <v>123</v>
      </c>
      <c r="C15" s="49" t="s">
        <v>13</v>
      </c>
      <c r="D15" s="59">
        <v>66863.759999999995</v>
      </c>
      <c r="E15" s="80"/>
      <c r="F15" s="6"/>
      <c r="G15" s="6"/>
      <c r="H15" s="6"/>
    </row>
    <row r="16" spans="1:8" x14ac:dyDescent="0.25">
      <c r="A16" s="98">
        <v>10</v>
      </c>
      <c r="B16" s="120" t="s">
        <v>115</v>
      </c>
      <c r="C16" s="121" t="s">
        <v>13</v>
      </c>
      <c r="D16" s="121"/>
      <c r="E16" s="80"/>
      <c r="F16" s="6"/>
      <c r="G16" s="6"/>
      <c r="H16" s="71"/>
    </row>
    <row r="17" spans="1:8" x14ac:dyDescent="0.25">
      <c r="A17" s="98">
        <v>11</v>
      </c>
      <c r="B17" s="9" t="s">
        <v>181</v>
      </c>
      <c r="C17" s="49" t="s">
        <v>13</v>
      </c>
      <c r="D17" s="5">
        <f>D18+D19</f>
        <v>81502.459999999992</v>
      </c>
      <c r="E17" s="79"/>
      <c r="F17" s="6"/>
      <c r="G17" s="6"/>
      <c r="H17" s="6"/>
    </row>
    <row r="18" spans="1:8" x14ac:dyDescent="0.25">
      <c r="A18" s="98">
        <v>12</v>
      </c>
      <c r="B18" s="9" t="s">
        <v>271</v>
      </c>
      <c r="C18" s="49"/>
      <c r="D18" s="74">
        <v>59888.57</v>
      </c>
      <c r="E18" s="81"/>
      <c r="F18" s="6"/>
      <c r="G18" s="6"/>
      <c r="H18" s="6"/>
    </row>
    <row r="19" spans="1:8" x14ac:dyDescent="0.25">
      <c r="A19" s="98">
        <v>13</v>
      </c>
      <c r="B19" s="9" t="s">
        <v>272</v>
      </c>
      <c r="C19" s="49"/>
      <c r="D19" s="74">
        <v>21613.89</v>
      </c>
      <c r="E19" s="81"/>
      <c r="F19" s="6"/>
      <c r="G19" s="6"/>
      <c r="H19" s="6"/>
    </row>
    <row r="20" spans="1:8" x14ac:dyDescent="0.25">
      <c r="A20" s="98">
        <v>14</v>
      </c>
      <c r="B20" s="9" t="s">
        <v>182</v>
      </c>
      <c r="C20" s="49" t="s">
        <v>13</v>
      </c>
      <c r="D20" s="5">
        <v>0</v>
      </c>
      <c r="E20" s="79"/>
      <c r="F20" s="6"/>
      <c r="G20" s="6"/>
      <c r="H20" s="6"/>
    </row>
    <row r="21" spans="1:8" x14ac:dyDescent="0.25">
      <c r="A21" s="98">
        <v>15</v>
      </c>
      <c r="B21" s="9" t="s">
        <v>124</v>
      </c>
      <c r="C21" s="49" t="s">
        <v>13</v>
      </c>
      <c r="D21" s="5">
        <v>0</v>
      </c>
      <c r="E21" s="79"/>
      <c r="F21" s="6"/>
      <c r="G21" s="6"/>
      <c r="H21" s="6"/>
    </row>
    <row r="22" spans="1:8" x14ac:dyDescent="0.25">
      <c r="A22" s="98">
        <v>16</v>
      </c>
      <c r="B22" s="9" t="s">
        <v>125</v>
      </c>
      <c r="C22" s="49" t="s">
        <v>13</v>
      </c>
      <c r="D22" s="5">
        <v>0</v>
      </c>
      <c r="E22" s="79"/>
      <c r="F22" s="6"/>
      <c r="G22" s="6"/>
      <c r="H22" s="6"/>
    </row>
    <row r="23" spans="1:8" x14ac:dyDescent="0.25">
      <c r="A23" s="98">
        <v>17</v>
      </c>
      <c r="B23" s="60" t="s">
        <v>116</v>
      </c>
      <c r="C23" s="59" t="s">
        <v>13</v>
      </c>
      <c r="D23" s="59">
        <f>D17</f>
        <v>81502.459999999992</v>
      </c>
      <c r="E23" s="80"/>
      <c r="F23" s="6"/>
      <c r="G23" s="6"/>
      <c r="H23" s="6"/>
    </row>
    <row r="24" spans="1:8" ht="31.5" x14ac:dyDescent="0.25">
      <c r="A24" s="98">
        <v>18</v>
      </c>
      <c r="B24" s="19" t="s">
        <v>117</v>
      </c>
      <c r="C24" s="49" t="s">
        <v>13</v>
      </c>
      <c r="D24" s="49"/>
      <c r="E24" s="80"/>
      <c r="F24" s="6"/>
      <c r="G24" s="6"/>
      <c r="H24" s="6"/>
    </row>
    <row r="25" spans="1:8" x14ac:dyDescent="0.25">
      <c r="A25" s="98">
        <v>19</v>
      </c>
      <c r="B25" s="9" t="s">
        <v>118</v>
      </c>
      <c r="C25" s="49" t="s">
        <v>13</v>
      </c>
      <c r="D25" s="5">
        <v>0</v>
      </c>
      <c r="E25" s="79"/>
      <c r="F25" s="6"/>
      <c r="G25" s="6"/>
      <c r="H25" s="6"/>
    </row>
    <row r="26" spans="1:8" x14ac:dyDescent="0.25">
      <c r="A26" s="98">
        <v>20</v>
      </c>
      <c r="B26" s="9" t="s">
        <v>119</v>
      </c>
      <c r="C26" s="49" t="s">
        <v>13</v>
      </c>
      <c r="D26" s="49">
        <v>170630.23</v>
      </c>
      <c r="E26" s="80"/>
      <c r="F26" s="6"/>
      <c r="G26" s="6"/>
      <c r="H26" s="6"/>
    </row>
    <row r="27" spans="1:8" ht="15.75" customHeight="1" x14ac:dyDescent="0.25">
      <c r="A27" s="141"/>
      <c r="B27" s="141"/>
      <c r="C27" s="141"/>
      <c r="D27" s="141"/>
      <c r="E27" s="142"/>
      <c r="F27" s="86"/>
      <c r="G27" s="6"/>
      <c r="H27" s="6"/>
    </row>
    <row r="28" spans="1:8" ht="21" customHeight="1" x14ac:dyDescent="0.25">
      <c r="A28" s="82"/>
      <c r="B28" s="83" t="s">
        <v>283</v>
      </c>
      <c r="C28" s="91"/>
      <c r="D28" s="84"/>
      <c r="E28" s="85"/>
      <c r="F28" s="6"/>
      <c r="G28" s="6"/>
      <c r="H28" s="6"/>
    </row>
    <row r="29" spans="1:8" ht="27.75" customHeight="1" x14ac:dyDescent="0.25">
      <c r="A29" s="144" t="s">
        <v>284</v>
      </c>
      <c r="B29" s="144"/>
      <c r="C29" s="144"/>
      <c r="D29" s="144"/>
      <c r="E29" s="145"/>
      <c r="F29" s="6"/>
      <c r="G29" s="6"/>
      <c r="H29" s="6"/>
    </row>
    <row r="30" spans="1:8" ht="74.25" customHeight="1" x14ac:dyDescent="0.25">
      <c r="A30" s="99"/>
      <c r="B30" s="61" t="s">
        <v>273</v>
      </c>
      <c r="C30" s="62" t="s">
        <v>294</v>
      </c>
      <c r="D30" s="61" t="s">
        <v>285</v>
      </c>
      <c r="E30" s="95"/>
      <c r="F30" s="6"/>
      <c r="G30" s="6"/>
      <c r="H30" s="6"/>
    </row>
    <row r="31" spans="1:8" x14ac:dyDescent="0.25">
      <c r="A31" s="99">
        <v>1</v>
      </c>
      <c r="B31" s="63" t="s">
        <v>274</v>
      </c>
      <c r="C31" s="67">
        <f>40000/7*3</f>
        <v>17142.857142857145</v>
      </c>
      <c r="D31" s="66" t="s">
        <v>224</v>
      </c>
      <c r="E31" s="112"/>
      <c r="F31" s="64"/>
      <c r="G31" s="6"/>
      <c r="H31" s="6"/>
    </row>
    <row r="32" spans="1:8" x14ac:dyDescent="0.25">
      <c r="A32" s="99">
        <v>2</v>
      </c>
      <c r="B32" s="63" t="s">
        <v>275</v>
      </c>
      <c r="C32" s="67">
        <v>19073</v>
      </c>
      <c r="D32" s="61" t="s">
        <v>241</v>
      </c>
      <c r="E32" s="112"/>
      <c r="F32" s="64"/>
      <c r="G32" s="6"/>
      <c r="H32" s="6"/>
    </row>
    <row r="33" spans="1:8" x14ac:dyDescent="0.25">
      <c r="A33" s="99">
        <v>3</v>
      </c>
      <c r="B33" s="65" t="s">
        <v>276</v>
      </c>
      <c r="C33" s="67">
        <v>15556</v>
      </c>
      <c r="D33" s="66" t="s">
        <v>243</v>
      </c>
      <c r="E33" s="112"/>
      <c r="F33" s="64"/>
      <c r="G33" s="6"/>
      <c r="H33" s="6"/>
    </row>
    <row r="34" spans="1:8" ht="36.75" customHeight="1" x14ac:dyDescent="0.25">
      <c r="A34" s="99">
        <v>4</v>
      </c>
      <c r="B34" s="65" t="s">
        <v>277</v>
      </c>
      <c r="C34" s="67">
        <f>40000/7*3</f>
        <v>17142.857142857145</v>
      </c>
      <c r="D34" s="66" t="s">
        <v>224</v>
      </c>
      <c r="E34" s="112"/>
      <c r="F34" s="64"/>
      <c r="G34" s="6"/>
      <c r="H34" s="6"/>
    </row>
    <row r="35" spans="1:8" ht="86.25" customHeight="1" x14ac:dyDescent="0.25">
      <c r="A35" s="99">
        <v>5</v>
      </c>
      <c r="B35" s="65" t="s">
        <v>278</v>
      </c>
      <c r="C35" s="67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9">
        <v>6</v>
      </c>
      <c r="B36" s="69" t="s">
        <v>279</v>
      </c>
      <c r="C36" s="117">
        <v>2125</v>
      </c>
      <c r="D36" s="66" t="s">
        <v>286</v>
      </c>
      <c r="E36" s="113"/>
      <c r="F36" s="64"/>
      <c r="G36" s="6"/>
      <c r="H36" s="6"/>
    </row>
    <row r="37" spans="1:8" ht="84.75" customHeight="1" x14ac:dyDescent="0.25">
      <c r="A37" s="99">
        <v>7</v>
      </c>
      <c r="B37" s="69" t="s">
        <v>299</v>
      </c>
      <c r="C37" s="117">
        <f>1117*3</f>
        <v>3351</v>
      </c>
      <c r="D37" s="66" t="s">
        <v>224</v>
      </c>
      <c r="E37" s="113"/>
      <c r="F37" s="68"/>
      <c r="G37" s="6"/>
      <c r="H37" s="6"/>
    </row>
    <row r="38" spans="1:8" ht="15.75" customHeight="1" x14ac:dyDescent="0.25">
      <c r="A38" s="99">
        <v>8</v>
      </c>
      <c r="B38" s="65" t="s">
        <v>300</v>
      </c>
      <c r="C38" s="67">
        <v>5127</v>
      </c>
      <c r="D38" s="66" t="s">
        <v>286</v>
      </c>
      <c r="E38" s="113"/>
      <c r="F38" s="64"/>
      <c r="G38" s="6"/>
      <c r="H38" s="6"/>
    </row>
    <row r="39" spans="1:8" ht="23.25" customHeight="1" x14ac:dyDescent="0.25">
      <c r="A39" s="99">
        <v>9</v>
      </c>
      <c r="B39" s="70" t="s">
        <v>287</v>
      </c>
      <c r="C39" s="67">
        <v>18523.886999999999</v>
      </c>
      <c r="D39" s="66" t="s">
        <v>224</v>
      </c>
      <c r="E39" s="113"/>
      <c r="F39" s="64"/>
      <c r="G39" s="6"/>
      <c r="H39" s="6"/>
    </row>
    <row r="40" spans="1:8" ht="28.5" customHeight="1" x14ac:dyDescent="0.25">
      <c r="A40" s="100"/>
      <c r="B40" s="93"/>
      <c r="C40" s="94"/>
      <c r="D40" s="95"/>
      <c r="E40" s="64"/>
      <c r="F40" s="64"/>
      <c r="G40" s="6"/>
      <c r="H40" s="6"/>
    </row>
    <row r="41" spans="1:8" ht="17.25" customHeight="1" x14ac:dyDescent="0.25">
      <c r="A41" s="100"/>
      <c r="B41" s="101" t="s">
        <v>288</v>
      </c>
      <c r="C41" s="102"/>
      <c r="D41" s="102"/>
      <c r="E41" s="64"/>
      <c r="F41" s="64"/>
      <c r="G41" s="6"/>
      <c r="H41" s="6"/>
    </row>
    <row r="42" spans="1:8" ht="21" customHeight="1" x14ac:dyDescent="0.25">
      <c r="A42" s="100"/>
      <c r="B42" s="146" t="s">
        <v>295</v>
      </c>
      <c r="C42" s="146"/>
      <c r="D42" s="103">
        <f>D15</f>
        <v>66863.759999999995</v>
      </c>
      <c r="E42" s="64"/>
      <c r="F42" s="64"/>
      <c r="G42" s="6"/>
      <c r="H42" s="6"/>
    </row>
    <row r="43" spans="1:8" ht="20.25" customHeight="1" x14ac:dyDescent="0.25">
      <c r="A43" s="100"/>
      <c r="B43" s="146" t="s">
        <v>296</v>
      </c>
      <c r="C43" s="146"/>
      <c r="D43" s="103">
        <f>D19</f>
        <v>21613.89</v>
      </c>
      <c r="E43" s="64"/>
      <c r="F43" s="64"/>
      <c r="G43" s="6"/>
      <c r="H43" s="6"/>
    </row>
    <row r="44" spans="1:8" ht="28.5" customHeight="1" x14ac:dyDescent="0.25">
      <c r="A44" s="100"/>
      <c r="B44" s="104"/>
      <c r="C44" s="104"/>
      <c r="D44" s="103"/>
      <c r="E44" s="64"/>
      <c r="F44" s="64"/>
      <c r="G44" s="6"/>
      <c r="H44" s="6"/>
    </row>
    <row r="45" spans="1:8" ht="28.5" customHeight="1" x14ac:dyDescent="0.25">
      <c r="A45" s="100"/>
      <c r="B45" s="147" t="s">
        <v>289</v>
      </c>
      <c r="C45" s="147"/>
      <c r="D45" s="147"/>
      <c r="E45" s="148"/>
      <c r="F45" s="110"/>
      <c r="G45" s="110"/>
      <c r="H45" s="6"/>
    </row>
    <row r="46" spans="1:8" ht="75" customHeight="1" x14ac:dyDescent="0.25">
      <c r="A46" s="99"/>
      <c r="B46" s="118" t="s">
        <v>273</v>
      </c>
      <c r="C46" s="62" t="s">
        <v>294</v>
      </c>
      <c r="D46" s="111" t="s">
        <v>290</v>
      </c>
      <c r="E46" s="115"/>
      <c r="F46" s="64"/>
      <c r="G46" s="6"/>
      <c r="H46" s="6"/>
    </row>
    <row r="47" spans="1:8" ht="18.75" customHeight="1" x14ac:dyDescent="0.25">
      <c r="A47" s="99"/>
      <c r="B47" s="122" t="s">
        <v>297</v>
      </c>
      <c r="C47" s="105">
        <v>450</v>
      </c>
      <c r="D47" s="106" t="s">
        <v>298</v>
      </c>
      <c r="E47" s="115"/>
      <c r="F47" s="64"/>
      <c r="G47" s="6"/>
      <c r="H47" s="6"/>
    </row>
    <row r="48" spans="1:8" ht="27" customHeight="1" x14ac:dyDescent="0.25">
      <c r="A48" s="119">
        <v>1</v>
      </c>
      <c r="B48" s="107" t="s">
        <v>291</v>
      </c>
      <c r="C48" s="123">
        <f>SUM(C47)</f>
        <v>450</v>
      </c>
      <c r="D48" s="114"/>
      <c r="E48" s="116"/>
      <c r="F48" s="6"/>
      <c r="G48" s="6"/>
      <c r="H48" s="6"/>
    </row>
    <row r="49" spans="1:8" ht="35.25" customHeight="1" x14ac:dyDescent="0.25">
      <c r="A49" s="100"/>
      <c r="B49" s="104" t="s">
        <v>292</v>
      </c>
      <c r="C49" s="101">
        <f>D43-C48</f>
        <v>21163.89</v>
      </c>
      <c r="D49" s="108"/>
      <c r="E49" s="109"/>
      <c r="F49" s="6"/>
      <c r="G49" s="6"/>
      <c r="H49" s="6"/>
    </row>
    <row r="50" spans="1:8" ht="36.75" customHeight="1" x14ac:dyDescent="0.25">
      <c r="A50" s="143" t="s">
        <v>282</v>
      </c>
      <c r="B50" s="143"/>
      <c r="C50" s="143"/>
      <c r="D50" s="143"/>
      <c r="E50" s="143"/>
      <c r="F50" s="6"/>
      <c r="G50" s="6"/>
      <c r="H50" s="6"/>
    </row>
    <row r="51" spans="1:8" ht="36.75" customHeight="1" x14ac:dyDescent="0.25">
      <c r="A51" s="100"/>
      <c r="B51" s="75"/>
      <c r="C51" s="92"/>
      <c r="D51" s="75"/>
      <c r="E51" s="75"/>
      <c r="F51" s="6"/>
      <c r="G51" s="6"/>
      <c r="H51" s="6"/>
    </row>
  </sheetData>
  <mergeCells count="8">
    <mergeCell ref="D1:E3"/>
    <mergeCell ref="A4:E4"/>
    <mergeCell ref="A27:E27"/>
    <mergeCell ref="A50:E50"/>
    <mergeCell ref="A29:E29"/>
    <mergeCell ref="B42:C42"/>
    <mergeCell ref="B43:C43"/>
    <mergeCell ref="B45:E45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2022-09-30T09:09:26Z</dcterms:modified>
</cp:coreProperties>
</file>