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_FilterDatabase" localSheetId="0" hidden="1">'2.8'!$A$11:$G$21</definedName>
  </definedNames>
  <calcPr calcId="162913"/>
</workbook>
</file>

<file path=xl/calcChain.xml><?xml version="1.0" encoding="utf-8"?>
<calcChain xmlns="http://schemas.openxmlformats.org/spreadsheetml/2006/main">
  <c r="D21" i="12" l="1"/>
  <c r="D16" i="12" l="1"/>
  <c r="D13" i="12"/>
  <c r="D12" i="12"/>
</calcChain>
</file>

<file path=xl/sharedStrings.xml><?xml version="1.0" encoding="utf-8"?>
<sst xmlns="http://schemas.openxmlformats.org/spreadsheetml/2006/main" count="23" uniqueCount="23">
  <si>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</si>
  <si>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</si>
  <si>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</si>
  <si>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 xml:space="preserve">Замена трубопроводов системы водоотведения в подвальном помещении 90 м </t>
  </si>
  <si>
    <t>Замена кранов системы ГВС диам 25 мм 2шт.</t>
  </si>
  <si>
    <t>478 руб . 1 шт</t>
  </si>
  <si>
    <t xml:space="preserve">Замена кранов систем ХВС, ГВС, отопления                       Диам 20мм 13 шт
Диам 25мм 12 шт.
</t>
  </si>
  <si>
    <t>диам 20 мм 455 руб 1 шт. диам 25 мм 475 руб 1 шт.</t>
  </si>
  <si>
    <t xml:space="preserve">Замена трубопровода системы                                           ГВС Диам 50мм 2,5 м
ХВС Диам 20мм 2м
ГВС Диам 32мм  1м
</t>
  </si>
  <si>
    <t xml:space="preserve">                        945 руб./метр
810 руб.
830 руб.
</t>
  </si>
  <si>
    <t>Покупка саженцев 9шт.</t>
  </si>
  <si>
    <t>80 руб 1 шт</t>
  </si>
  <si>
    <t xml:space="preserve">Доставка и разгрузка земли  </t>
  </si>
  <si>
    <t xml:space="preserve">Подготовка и сдача теплового пункта к отопительному периоду                                                  Кран шаровой Ø50мм 1шт
Кран шаровой Ø15мм 5шт
Кран шаровой Ø20мм 1шт
Врезки под манометры 3шт.
Манометры 5шт.
Термометры 3шт.
Теплоизоляция трубопроводов
</t>
  </si>
  <si>
    <t>Косметический ремонт подъезда 45/2</t>
  </si>
  <si>
    <t>Закрытие, ремонт эл. щитков в подъезде м-н Университетский, 45/1</t>
  </si>
  <si>
    <t>Ремонт мусорных контейнеров 2  шт и сварка 3 колес</t>
  </si>
  <si>
    <t xml:space="preserve">Замена остекления на окнах за мусоропроводом                                                       м-н Университетский, 45-1 4шт
м-н Университетский, 45-2 2шт
</t>
  </si>
  <si>
    <t>Монтаж затвора дискового поворотного на систему теплоснабжения  диам 50 мм</t>
  </si>
  <si>
    <t xml:space="preserve">Присоединение ввода ХВС после подземной перекладки МУП «Водоканал» с откопкой приямной группы ввода </t>
  </si>
  <si>
    <t>План работ и услуг МКД м-на Университетский, 45 на 2018 г.</t>
  </si>
  <si>
    <t>Сумма расходов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</si>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</sst>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23"/>
  <sheetViews>
    <sheetView tabSelected="1" topLeftCell="A15" zoomScale="145" zoomScaleNormal="145" workbookViewId="0">
      <selection activeCell="B18" sqref="B18"/>
    </sheetView>
  </sheetViews>
  <sheetFormatPr defaultRowHeight="15.75" x14ac:dyDescent="0.25"/>
  <cols>
    <col min="1" max="1" width="7.140625" style="1" customWidth="1"/>
    <col min="2" max="2" width="47.28515625" style="3" customWidth="1"/>
    <col min="3" max="3" width="14.85546875" style="1" customWidth="1"/>
    <col min="4" max="4" width="17.28515625" style="1" customWidth="1"/>
    <col min="5" max="5" width="11.85546875" style="1" customWidth="1"/>
    <col min="6" max="6" width="12.1406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26" t="s">
        <v>0</v>
      </c>
      <c r="D1" s="26"/>
      <c r="E1" s="23"/>
      <c r="F1" s="23"/>
      <c r="G1" s="23"/>
    </row>
    <row r="2" spans="1:7" ht="18.75" x14ac:dyDescent="0.3">
      <c r="B2" s="4" t="s">
        <v>22</v>
      </c>
      <c r="C2" s="26"/>
      <c r="D2" s="26"/>
      <c r="E2" s="23"/>
      <c r="F2" s="23"/>
      <c r="G2" s="23"/>
    </row>
    <row r="3" spans="1:7" ht="18.75" x14ac:dyDescent="0.3">
      <c r="B3" s="5"/>
      <c r="C3" s="26"/>
      <c r="D3" s="26"/>
      <c r="E3" s="23"/>
      <c r="F3" s="23"/>
      <c r="G3" s="23"/>
    </row>
    <row r="4" spans="1:7" ht="28.5" customHeight="1" x14ac:dyDescent="0.25">
      <c r="C4" s="26"/>
      <c r="D4" s="26"/>
      <c r="E4" s="23"/>
      <c r="F4" s="23"/>
      <c r="G4" s="23"/>
    </row>
    <row r="5" spans="1:7" ht="18.75" x14ac:dyDescent="0.25">
      <c r="C5" s="26"/>
      <c r="D5" s="26"/>
      <c r="E5" s="22"/>
      <c r="F5" s="22"/>
      <c r="G5" s="22"/>
    </row>
    <row r="6" spans="1:7" ht="52.5" customHeight="1" x14ac:dyDescent="0.25">
      <c r="A6" s="27" t="s">
        <v>20</v>
      </c>
      <c r="B6" s="27"/>
      <c r="C6" s="27"/>
      <c r="D6" s="27"/>
      <c r="E6" s="24"/>
    </row>
    <row r="8" spans="1:7" ht="142.5" customHeight="1" x14ac:dyDescent="0.25">
      <c r="A8" s="12"/>
      <c r="B8" s="20" t="s">
        <v>13</v>
      </c>
      <c r="C8" s="7"/>
      <c r="D8" s="8">
        <v>12897</v>
      </c>
      <c r="E8" s="6"/>
      <c r="F8" s="2"/>
      <c r="G8" s="2"/>
    </row>
    <row r="9" spans="1:7" ht="34.5" customHeight="1" x14ac:dyDescent="0.25">
      <c r="A9" s="12"/>
      <c r="B9" s="19" t="s">
        <v>12</v>
      </c>
      <c r="C9" s="17"/>
      <c r="D9" s="18">
        <v>2890</v>
      </c>
      <c r="E9" s="6"/>
      <c r="F9" s="2"/>
      <c r="G9" s="2"/>
    </row>
    <row r="10" spans="1:7" ht="30.75" customHeight="1" x14ac:dyDescent="0.25">
      <c r="A10" s="12"/>
      <c r="B10" s="14" t="s">
        <v>3</v>
      </c>
      <c r="C10" s="15"/>
      <c r="D10" s="13">
        <v>69550</v>
      </c>
      <c r="E10" s="2"/>
      <c r="F10" s="2"/>
      <c r="G10" s="2"/>
    </row>
    <row r="11" spans="1:7" ht="30" customHeight="1" x14ac:dyDescent="0.25">
      <c r="A11" s="12"/>
      <c r="B11" s="14" t="s">
        <v>4</v>
      </c>
      <c r="C11" s="15" t="s">
        <v>5</v>
      </c>
      <c r="D11" s="13">
        <v>956</v>
      </c>
      <c r="E11" s="2"/>
      <c r="F11" s="2"/>
      <c r="G11" s="2"/>
    </row>
    <row r="12" spans="1:7" ht="65.25" customHeight="1" x14ac:dyDescent="0.25">
      <c r="A12" s="12"/>
      <c r="B12" s="16" t="s">
        <v>6</v>
      </c>
      <c r="C12" s="15" t="s">
        <v>7</v>
      </c>
      <c r="D12" s="13">
        <f>5915+5700</f>
        <v>11615</v>
      </c>
      <c r="E12" s="2"/>
      <c r="F12" s="2"/>
      <c r="G12" s="2"/>
    </row>
    <row r="13" spans="1:7" ht="63" customHeight="1" x14ac:dyDescent="0.25">
      <c r="A13" s="12"/>
      <c r="B13" s="16" t="s">
        <v>8</v>
      </c>
      <c r="C13" s="15" t="s">
        <v>9</v>
      </c>
      <c r="D13" s="13">
        <f>2362.5+1620+830</f>
        <v>4812.5</v>
      </c>
      <c r="E13" s="2"/>
      <c r="F13" s="2"/>
      <c r="G13" s="2"/>
    </row>
    <row r="14" spans="1:7" ht="41.25" customHeight="1" x14ac:dyDescent="0.25">
      <c r="A14" s="12"/>
      <c r="B14" s="16" t="s">
        <v>15</v>
      </c>
      <c r="C14" s="15"/>
      <c r="D14" s="13">
        <v>1320</v>
      </c>
      <c r="E14" s="2"/>
      <c r="F14" s="2"/>
      <c r="G14" s="2"/>
    </row>
    <row r="15" spans="1:7" ht="31.5" customHeight="1" x14ac:dyDescent="0.25">
      <c r="A15" s="12"/>
      <c r="B15" s="16" t="s">
        <v>16</v>
      </c>
      <c r="C15" s="15"/>
      <c r="D15" s="13">
        <v>3045</v>
      </c>
      <c r="E15" s="2"/>
      <c r="F15" s="2"/>
      <c r="G15" s="2"/>
    </row>
    <row r="16" spans="1:7" ht="17.25" customHeight="1" x14ac:dyDescent="0.25">
      <c r="A16" s="12"/>
      <c r="B16" s="14" t="s">
        <v>10</v>
      </c>
      <c r="C16" s="15" t="s">
        <v>11</v>
      </c>
      <c r="D16" s="13">
        <f>80*9</f>
        <v>720</v>
      </c>
      <c r="E16" s="2"/>
      <c r="F16" s="2"/>
      <c r="G16" s="2"/>
    </row>
    <row r="17" spans="1:7" ht="63.75" customHeight="1" x14ac:dyDescent="0.25">
      <c r="A17" s="12"/>
      <c r="B17" s="21" t="s">
        <v>17</v>
      </c>
      <c r="C17" s="15"/>
      <c r="D17" s="13">
        <v>1645</v>
      </c>
      <c r="E17" s="2"/>
      <c r="F17" s="2"/>
      <c r="G17" s="2"/>
    </row>
    <row r="18" spans="1:7" ht="39" customHeight="1" x14ac:dyDescent="0.25">
      <c r="A18" s="12"/>
      <c r="B18" s="19" t="s">
        <v>18</v>
      </c>
      <c r="C18" s="15"/>
      <c r="D18" s="13">
        <v>1950</v>
      </c>
      <c r="E18" s="2"/>
      <c r="F18" s="2"/>
      <c r="G18" s="2"/>
    </row>
    <row r="19" spans="1:7" ht="51" customHeight="1" x14ac:dyDescent="0.25">
      <c r="A19" s="12"/>
      <c r="B19" s="19" t="s">
        <v>19</v>
      </c>
      <c r="C19" s="15"/>
      <c r="D19" s="13">
        <v>12350</v>
      </c>
      <c r="E19" s="2"/>
      <c r="F19" s="2"/>
      <c r="G19" s="2"/>
    </row>
    <row r="20" spans="1:7" ht="24.75" customHeight="1" x14ac:dyDescent="0.25">
      <c r="A20" s="12"/>
      <c r="B20" s="19" t="s">
        <v>14</v>
      </c>
      <c r="C20" s="15"/>
      <c r="D20" s="13">
        <v>114190</v>
      </c>
      <c r="E20" s="2"/>
      <c r="F20" s="2"/>
      <c r="G20" s="2"/>
    </row>
    <row r="21" spans="1:7" ht="32.25" customHeight="1" x14ac:dyDescent="0.25">
      <c r="A21" s="12"/>
      <c r="B21" s="9" t="s">
        <v>21</v>
      </c>
      <c r="C21" s="10"/>
      <c r="D21" s="11">
        <f>SUM(D8:D20)</f>
        <v>237940.5</v>
      </c>
      <c r="E21" s="25"/>
      <c r="F21" s="2"/>
      <c r="G21" s="2"/>
    </row>
    <row r="22" spans="1:7" x14ac:dyDescent="0.25">
      <c r="B22" s="1"/>
    </row>
    <row r="23" spans="1:7" x14ac:dyDescent="0.25">
      <c r="B23" s="1" t="s">
        <v>1</v>
      </c>
      <c r="D23" s="1" t="s">
        <v>2</v>
      </c>
    </row>
  </sheetData>
  <autoFilter ref="A11:G21">
    <filterColumn colId="0">
      <colorFilter dxfId="1"/>
    </filterColumn>
  </autoFilter>
  <mergeCells count="2">
    <mergeCell ref="C1:D5"/>
    <mergeCell ref="A6:D6"/>
  </mergeCells>
  <conditionalFormatting sqref="A8:A21">
    <cfRule type="uniqueValues" dxfId="0" priority="1"/>
  </conditionalFormatting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2020-06-09T03:55:13Z</dcterms:modified>
</cp:coreProperties>
</file>