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8" i="12" l="1"/>
  <c r="D17" i="12" l="1"/>
  <c r="D15" i="12"/>
  <c r="D9" i="12" l="1"/>
</calcChain>
</file>

<file path=xl/sharedStrings.xml><?xml version="1.0" encoding="utf-8"?>
<sst xmlns="http://schemas.openxmlformats.org/spreadsheetml/2006/main" count="37" uniqueCount="37">
  <si>
    <t>Ремонт межпанельных швов</t>
  </si>
  <si>
    <t>2 шт</t>
  </si>
  <si>
    <t>Очистка снега с козырьков 9 эт над арками 2 подъезд</t>
  </si>
  <si>
    <t>Утверждаю                                     генеральный директор                                          ООО "УК "Прибайкальская"                       Н. Н. Орленко</t>
  </si>
  <si>
    <t>Замена подъездного трубопровода отопления   2 подъезд</t>
  </si>
  <si>
    <t xml:space="preserve">3 м диам 20 
6 м диам. 40
</t>
  </si>
  <si>
    <t>Замена люминесцентного светильника в подъезде МКД  м-н Университетский, 8-2 5 эт.</t>
  </si>
  <si>
    <t>Выкапывание приямка 3,5 м в подвале для замены ввода холодного водоснабжения</t>
  </si>
  <si>
    <t xml:space="preserve">Присоединение ввода в дом холодного водоснабжения полиэтиленовые трубопроводы </t>
  </si>
  <si>
    <t xml:space="preserve">Доставка и разгрузка земли    </t>
  </si>
  <si>
    <t>Замена трубопровода системы отопления  кв. 38 диам 20 мм 3м</t>
  </si>
  <si>
    <t>Установка доводчика на подъездную алюминиевую дверь м-н Университетский, 8-1</t>
  </si>
  <si>
    <t>Монтаж водомерных узлов холодного водоснабжения (общедомовых приборов учета холодного водоснабжения)                                       м-н Университетский 8-1,                                        м-н Университетский, 8-2, 3</t>
  </si>
  <si>
    <t>Замена трубопроводов системы водоотведения в подвальном помещении м-н Университетский,8-3</t>
  </si>
  <si>
    <t>Косметический ремонт подъездов                           м-н Университетский 8-3,                                         м-н Университетский, 8-2</t>
  </si>
  <si>
    <t>кв. 20 - 3 п.м</t>
  </si>
  <si>
    <t>42 м</t>
  </si>
  <si>
    <t xml:space="preserve">119800     руб         125326     руб                  </t>
  </si>
  <si>
    <t xml:space="preserve">                                                                                                                              14856,35   руб                                   13662,56  руб</t>
  </si>
  <si>
    <t>План работ и услуг МКД м-на Университетский, 8 на 2018 г.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</si>
  <si>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</si>
  <si>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</si>
  <si>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</si>
  <si>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</si>
  <si>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</si>
  <si>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</si>
  <si>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</si>
  <si>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</si>
  <si>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</si>
  <si>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</si>
  <si>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</si>
  <si>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</si>
  <si>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</si>
  <si>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 xml:space="preserve">Итого расходы </t>
  </si>
  <si>
    <t>Согласовано:</t>
  </si>
  <si>
    <t>Гл. инженер ООО "УК "Прибайкальская"</t>
  </si>
  <si>
    <t>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</si>
</sst>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wrapText="1" shrinkToFi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3" borderId="2" xfId="0" applyNumberFormat="1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/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view="pageLayout" topLeftCell="A13" zoomScaleNormal="115" workbookViewId="0">
      <selection activeCell="C22" sqref="C22"/>
    </sheetView>
  </sheetViews>
  <sheetFormatPr defaultRowHeight="15.75" x14ac:dyDescent="0.25"/>
  <cols>
    <col min="1" max="1" width="5.85546875" style="4" customWidth="1"/>
    <col min="2" max="2" width="47.28515625" style="3" customWidth="1"/>
    <col min="3" max="3" width="15.7109375" style="1" customWidth="1"/>
    <col min="4" max="4" width="14.140625" style="1" customWidth="1"/>
    <col min="5" max="5" width="11.42578125" style="1" customWidth="1"/>
    <col min="6" max="16384" width="9.140625" style="1"/>
  </cols>
  <sheetData>
    <row r="1" spans="1:6" ht="15.75" customHeight="1" x14ac:dyDescent="0.25">
      <c r="B1" s="1"/>
      <c r="C1" s="3"/>
      <c r="D1" s="22" t="s">
        <v>3</v>
      </c>
      <c r="E1" s="23"/>
      <c r="F1" s="23"/>
    </row>
    <row r="2" spans="1:6" ht="18.75" x14ac:dyDescent="0.3">
      <c r="B2" s="1" t="s">
        <v>34</v>
      </c>
      <c r="C2" s="11"/>
      <c r="D2" s="23"/>
      <c r="E2" s="23"/>
      <c r="F2" s="23"/>
    </row>
    <row r="3" spans="1:6" ht="46.5" customHeight="1" x14ac:dyDescent="0.3">
      <c r="B3" s="1"/>
      <c r="C3" s="12"/>
      <c r="D3" s="23"/>
      <c r="E3" s="23"/>
      <c r="F3" s="23"/>
    </row>
    <row r="4" spans="1:6" ht="78.75" customHeight="1" x14ac:dyDescent="0.25">
      <c r="A4" s="21" t="s">
        <v>19</v>
      </c>
      <c r="B4" s="21"/>
      <c r="C4" s="21"/>
      <c r="D4" s="21"/>
    </row>
    <row r="6" spans="1:6" s="2" customFormat="1" ht="30.75" customHeight="1" x14ac:dyDescent="0.25">
      <c r="A6" s="24" t="s">
        <v>20</v>
      </c>
      <c r="B6" s="14" t="s">
        <v>9</v>
      </c>
      <c r="C6" s="6"/>
      <c r="D6" s="7">
        <v>3100</v>
      </c>
    </row>
    <row r="7" spans="1:6" s="2" customFormat="1" ht="30" customHeight="1" x14ac:dyDescent="0.25">
      <c r="A7" s="24" t="s">
        <v>21</v>
      </c>
      <c r="B7" s="5" t="s">
        <v>2</v>
      </c>
      <c r="C7" s="8" t="s">
        <v>1</v>
      </c>
      <c r="D7" s="9">
        <v>990</v>
      </c>
    </row>
    <row r="8" spans="1:6" s="2" customFormat="1" ht="44.25" customHeight="1" x14ac:dyDescent="0.25">
      <c r="A8" s="24" t="s">
        <v>22</v>
      </c>
      <c r="B8" s="10" t="s">
        <v>4</v>
      </c>
      <c r="C8" s="8" t="s">
        <v>5</v>
      </c>
      <c r="D8" s="9">
        <v>4847</v>
      </c>
    </row>
    <row r="9" spans="1:6" s="2" customFormat="1" ht="30" customHeight="1" x14ac:dyDescent="0.25">
      <c r="A9" s="24" t="s">
        <v>23</v>
      </c>
      <c r="B9" s="10" t="s">
        <v>0</v>
      </c>
      <c r="C9" s="8" t="s">
        <v>15</v>
      </c>
      <c r="D9" s="9">
        <f>3*385</f>
        <v>1155</v>
      </c>
    </row>
    <row r="10" spans="1:6" s="2" customFormat="1" ht="40.5" customHeight="1" x14ac:dyDescent="0.25">
      <c r="A10" s="24" t="s">
        <v>24</v>
      </c>
      <c r="B10" s="10" t="s">
        <v>6</v>
      </c>
      <c r="C10" s="8"/>
      <c r="D10" s="9">
        <v>1723</v>
      </c>
    </row>
    <row r="11" spans="1:6" s="2" customFormat="1" ht="30" customHeight="1" x14ac:dyDescent="0.25">
      <c r="A11" s="24" t="s">
        <v>25</v>
      </c>
      <c r="B11" s="15" t="s">
        <v>7</v>
      </c>
      <c r="C11" s="8"/>
      <c r="D11" s="9">
        <v>3700</v>
      </c>
      <c r="E11" s="13"/>
    </row>
    <row r="12" spans="1:6" s="2" customFormat="1" ht="46.5" customHeight="1" x14ac:dyDescent="0.25">
      <c r="A12" s="24" t="s">
        <v>26</v>
      </c>
      <c r="B12" s="15" t="s">
        <v>8</v>
      </c>
      <c r="C12" s="8"/>
      <c r="D12" s="9">
        <v>6970</v>
      </c>
      <c r="E12" s="13"/>
    </row>
    <row r="13" spans="1:6" s="2" customFormat="1" ht="32.25" customHeight="1" x14ac:dyDescent="0.25">
      <c r="A13" s="24" t="s">
        <v>27</v>
      </c>
      <c r="B13" s="16" t="s">
        <v>10</v>
      </c>
      <c r="C13" s="8"/>
      <c r="D13" s="9">
        <v>2156</v>
      </c>
      <c r="E13" s="13"/>
    </row>
    <row r="14" spans="1:6" s="2" customFormat="1" ht="32.25" customHeight="1" x14ac:dyDescent="0.25">
      <c r="A14" s="24" t="s">
        <v>28</v>
      </c>
      <c r="B14" s="17" t="s">
        <v>11</v>
      </c>
      <c r="C14" s="8"/>
      <c r="D14" s="9">
        <v>1198</v>
      </c>
      <c r="E14" s="13"/>
    </row>
    <row r="15" spans="1:6" s="2" customFormat="1" ht="84.75" customHeight="1" x14ac:dyDescent="0.25">
      <c r="A15" s="24" t="s">
        <v>29</v>
      </c>
      <c r="B15" s="17" t="s">
        <v>12</v>
      </c>
      <c r="C15" s="8" t="s">
        <v>18</v>
      </c>
      <c r="D15" s="9">
        <f>14856.35+13662.56</f>
        <v>28518.91</v>
      </c>
      <c r="E15" s="13"/>
    </row>
    <row r="16" spans="1:6" s="2" customFormat="1" ht="47.25" x14ac:dyDescent="0.25">
      <c r="A16" s="24" t="s">
        <v>30</v>
      </c>
      <c r="B16" s="17" t="s">
        <v>13</v>
      </c>
      <c r="C16" s="8" t="s">
        <v>16</v>
      </c>
      <c r="D16" s="9">
        <v>34750</v>
      </c>
      <c r="E16" s="13"/>
    </row>
    <row r="17" spans="1:5" s="2" customFormat="1" ht="47.25" x14ac:dyDescent="0.25">
      <c r="A17" s="24" t="s">
        <v>31</v>
      </c>
      <c r="B17" s="17" t="s">
        <v>14</v>
      </c>
      <c r="C17" s="8" t="s">
        <v>17</v>
      </c>
      <c r="D17" s="9">
        <f>119800+125326</f>
        <v>245126</v>
      </c>
      <c r="E17" s="13"/>
    </row>
    <row r="18" spans="1:5" s="2" customFormat="1" ht="30" customHeight="1" x14ac:dyDescent="0.25">
      <c r="A18" s="24" t="s">
        <v>32</v>
      </c>
      <c r="B18" s="18" t="s">
        <v>33</v>
      </c>
      <c r="C18" s="19"/>
      <c r="D18" s="20">
        <f>SUM(D6:D17)</f>
        <v>334233.91000000003</v>
      </c>
    </row>
    <row r="20" spans="1:5" x14ac:dyDescent="0.25">
      <c r="B20" s="3" t="s">
        <v>35</v>
      </c>
      <c r="D20" s="1" t="s">
        <v>36</v>
      </c>
    </row>
  </sheetData>
  <mergeCells count="2">
    <mergeCell ref="D1:F3"/>
    <mergeCell ref="A4:D4"/>
  </mergeCells>
  <pageMargins left="0.3125" right="0.23958333333333334" top="0.31496062992125984" bottom="0.31496062992125984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2020-06-09T03:39:42Z</dcterms:modified>
</cp:coreProperties>
</file>