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defaultThemeVersion="124226"/>
  <xr:revisionPtr revIDLastSave="0" documentId="13_ncr:1_{528B03A5-3868-4F67-9401-2B084A800DA7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2.8" sheetId="1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7" i="12" l="1"/>
  <c r="C28" i="12" s="1"/>
  <c r="C20" i="12" l="1"/>
  <c r="C12" i="12" l="1"/>
  <c r="C11" i="12"/>
  <c r="C10" i="12"/>
  <c r="C9" i="12"/>
  <c r="C8" i="12"/>
  <c r="C22" i="12" l="1"/>
</calcChain>
</file>

<file path=xl/sharedStrings.xml><?xml version="1.0" encoding="utf-8"?>
<sst xmlns="http://schemas.openxmlformats.org/spreadsheetml/2006/main" count="43" uniqueCount="34">
  <si>
    <t>Ежедневно</t>
  </si>
  <si>
    <t>Круглосуточно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</si>
  <si>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</si>
  <si>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</si>
  <si>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</si>
  <si>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</si>
  <si>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</si>
  <si>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</si>
  <si>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Скашивание травы</t>
  </si>
  <si>
    <t>Посыпка пешеходных дорожек отсевом</t>
  </si>
  <si>
    <t>Генеральная уборка подъезда (апрель, сентябрь)</t>
  </si>
  <si>
    <t>Подготовка и сдача теплового пункта к отопительному периоду</t>
  </si>
  <si>
    <t>Промывка системы отопления</t>
  </si>
  <si>
    <t>Утверждаю                                              генеральный директор                                  ООО "УК "Прибайкальская"                             Н. Н. Орленко</t>
  </si>
  <si>
    <t>Содержание</t>
  </si>
  <si>
    <t xml:space="preserve">Уборка снега с кровли </t>
  </si>
  <si>
    <t>Уборка и вывоз снега с привлечением спец. техники (бобкэт)</t>
  </si>
  <si>
    <t>Периодичность выполнения работ</t>
  </si>
  <si>
    <t xml:space="preserve"> после окончания отопительного периода</t>
  </si>
  <si>
    <t>по необходимости</t>
  </si>
  <si>
    <t>Услуги по управлению многоквартирным домом</t>
  </si>
  <si>
    <t>Прочие расходы (канцтовары, наклейки и логотипы, 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оплате)</t>
  </si>
  <si>
    <t>2 раза в год</t>
  </si>
  <si>
    <t>Дезинсекция и дератизация подвальных помещений</t>
  </si>
  <si>
    <t>ежеквартально и по необходимости</t>
  </si>
  <si>
    <t>Дезинфекция мест общего пользования для профилатики короновируса</t>
  </si>
  <si>
    <t>1 раз в три  дня</t>
  </si>
  <si>
    <t>Текущий ремонт</t>
  </si>
  <si>
    <t>Главный инженер ООО "УК "Прибайкальская"                                           Белкин И. О.</t>
  </si>
  <si>
    <t xml:space="preserve">Окраска цоколя фасада </t>
  </si>
  <si>
    <t>План работ по содержанию и текущему ремонту общего имущества МКД м-на Университетский 118 на 2021 г</t>
  </si>
  <si>
    <t xml:space="preserve"> стоимость работ /услуг, руб.</t>
  </si>
  <si>
    <t>стоимость работ /услуг, руб.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</si>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</sst>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4" fillId="0" borderId="0" xfId="0" applyFont="1" applyBorder="1" applyAlignment="1">
      <alignment wrapText="1"/>
    </xf>
    <xf numFmtId="0" fontId="4" fillId="0" borderId="0" xfId="0" applyFont="1" applyBorder="1" applyAlignme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1" fillId="0" borderId="0" xfId="0" applyFont="1" applyFill="1" applyBorder="1"/>
    <xf numFmtId="0" fontId="1" fillId="0" borderId="0" xfId="0" applyFont="1" applyBorder="1" applyAlignment="1">
      <alignment vertical="top"/>
    </xf>
    <xf numFmtId="0" fontId="1" fillId="0" borderId="0" xfId="0" applyNumberFormat="1" applyFont="1" applyAlignment="1"/>
    <xf numFmtId="0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/>
    <xf numFmtId="0" fontId="3" fillId="0" borderId="1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center" wrapText="1"/>
    </xf>
    <xf numFmtId="164" fontId="3" fillId="0" borderId="0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3" fillId="3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top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top" wrapText="1"/>
    </xf>
    <xf numFmtId="2" fontId="1" fillId="0" borderId="0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29"/>
  <sheetViews>
    <sheetView tabSelected="1" topLeftCell="A2" zoomScale="130" zoomScaleNormal="130" workbookViewId="0">
      <selection activeCell="B32" sqref="B32"/>
    </sheetView>
  </sheetViews>
  <sheetFormatPr defaultColWidth="9.109375" defaultRowHeight="15.6" x14ac:dyDescent="0.3"/>
  <cols>
    <col min="1" max="1" width="6.5546875" style="21" customWidth="1"/>
    <col min="2" max="2" width="49.109375" style="3" customWidth="1"/>
    <col min="3" max="3" width="15.33203125" style="3" customWidth="1"/>
    <col min="4" max="4" width="16.109375" style="1" customWidth="1"/>
    <col min="5" max="5" width="16" style="1" customWidth="1"/>
    <col min="6" max="6" width="11.5546875" style="1" customWidth="1"/>
    <col min="7" max="7" width="11.109375" style="1" customWidth="1"/>
    <col min="8" max="8" width="12.44140625" style="1" customWidth="1"/>
    <col min="9" max="16384" width="9.109375" style="1"/>
  </cols>
  <sheetData>
    <row r="1" spans="1:8" ht="15.75" customHeight="1" x14ac:dyDescent="0.3">
      <c r="A1" s="19"/>
      <c r="D1" s="43" t="s">
        <v>13</v>
      </c>
      <c r="E1" s="43"/>
      <c r="F1" s="15"/>
      <c r="G1" s="15"/>
      <c r="H1" s="15"/>
    </row>
    <row r="2" spans="1:8" ht="18" x14ac:dyDescent="0.35">
      <c r="A2" s="19"/>
      <c r="B2" s="4"/>
      <c r="C2" s="4"/>
      <c r="D2" s="43"/>
      <c r="E2" s="43"/>
      <c r="F2" s="15"/>
      <c r="G2" s="15"/>
      <c r="H2" s="15"/>
    </row>
    <row r="3" spans="1:8" ht="41.25" customHeight="1" x14ac:dyDescent="0.35">
      <c r="A3" s="19"/>
      <c r="B3" s="5"/>
      <c r="C3" s="5"/>
      <c r="D3" s="43"/>
      <c r="E3" s="43"/>
      <c r="F3" s="15"/>
      <c r="G3" s="15"/>
      <c r="H3" s="15"/>
    </row>
    <row r="4" spans="1:8" ht="60" customHeight="1" x14ac:dyDescent="0.3">
      <c r="A4" s="44" t="s">
        <v>30</v>
      </c>
      <c r="B4" s="44"/>
      <c r="C4" s="44"/>
      <c r="D4" s="44"/>
      <c r="E4" s="44"/>
      <c r="F4" s="16"/>
    </row>
    <row r="5" spans="1:8" x14ac:dyDescent="0.3">
      <c r="A5" s="19"/>
      <c r="E5" s="17"/>
    </row>
    <row r="6" spans="1:8" ht="16.5" customHeight="1" x14ac:dyDescent="0.3">
      <c r="A6" s="45" t="s">
        <v>14</v>
      </c>
      <c r="B6" s="45"/>
      <c r="C6" s="45"/>
      <c r="D6" s="45"/>
      <c r="E6" s="45"/>
      <c r="F6" s="18"/>
      <c r="G6" s="2"/>
      <c r="H6" s="2"/>
    </row>
    <row r="7" spans="1:8" ht="46.8" x14ac:dyDescent="0.3">
      <c r="A7" s="20"/>
      <c r="B7" s="6" t="s">
        <v>2</v>
      </c>
      <c r="C7" s="7" t="s">
        <v>31</v>
      </c>
      <c r="D7" s="6" t="s">
        <v>17</v>
      </c>
      <c r="E7" s="37"/>
      <c r="F7" s="2"/>
      <c r="G7" s="2"/>
      <c r="H7" s="2"/>
    </row>
    <row r="8" spans="1:8" x14ac:dyDescent="0.3">
      <c r="A8" s="20">
        <v>1</v>
      </c>
      <c r="B8" s="8" t="s">
        <v>3</v>
      </c>
      <c r="C8" s="12">
        <f>4242.62*12*1.2</f>
        <v>61093.728000000003</v>
      </c>
      <c r="D8" s="11" t="s">
        <v>0</v>
      </c>
      <c r="E8" s="38"/>
      <c r="F8" s="9"/>
      <c r="G8" s="2"/>
      <c r="H8" s="2"/>
    </row>
    <row r="9" spans="1:8" x14ac:dyDescent="0.3">
      <c r="A9" s="20">
        <v>2</v>
      </c>
      <c r="B9" s="8" t="s">
        <v>4</v>
      </c>
      <c r="C9" s="12">
        <f>1.56*1324*12*1.2</f>
        <v>29742.335999999996</v>
      </c>
      <c r="D9" s="11" t="s">
        <v>0</v>
      </c>
      <c r="E9" s="38"/>
      <c r="F9" s="9"/>
      <c r="G9" s="2"/>
      <c r="H9" s="2"/>
    </row>
    <row r="10" spans="1:8" x14ac:dyDescent="0.3">
      <c r="A10" s="20">
        <v>3</v>
      </c>
      <c r="B10" s="10" t="s">
        <v>5</v>
      </c>
      <c r="C10" s="7">
        <f>1315.94*12*1.2</f>
        <v>18949.536</v>
      </c>
      <c r="D10" s="11" t="s">
        <v>1</v>
      </c>
      <c r="E10" s="38"/>
      <c r="F10" s="9"/>
      <c r="G10" s="2"/>
      <c r="H10" s="2"/>
    </row>
    <row r="11" spans="1:8" ht="46.8" x14ac:dyDescent="0.3">
      <c r="A11" s="20">
        <v>4</v>
      </c>
      <c r="B11" s="10" t="s">
        <v>6</v>
      </c>
      <c r="C11" s="12">
        <f>0.61*1324*12*1.2</f>
        <v>11630.016</v>
      </c>
      <c r="D11" s="11" t="s">
        <v>0</v>
      </c>
      <c r="E11" s="38"/>
      <c r="F11" s="36"/>
      <c r="G11" s="2"/>
      <c r="H11" s="2"/>
    </row>
    <row r="12" spans="1:8" ht="85.5" customHeight="1" x14ac:dyDescent="0.3">
      <c r="A12" s="20">
        <v>5</v>
      </c>
      <c r="B12" s="10" t="s">
        <v>7</v>
      </c>
      <c r="C12" s="12">
        <f>1.55*1324*12*1.2</f>
        <v>29551.68</v>
      </c>
      <c r="D12" s="11" t="s">
        <v>0</v>
      </c>
      <c r="E12" s="38"/>
      <c r="F12" s="9"/>
      <c r="G12" s="2"/>
      <c r="H12" s="2"/>
    </row>
    <row r="13" spans="1:8" ht="62.4" x14ac:dyDescent="0.3">
      <c r="A13" s="20">
        <v>6</v>
      </c>
      <c r="B13" s="10" t="s">
        <v>12</v>
      </c>
      <c r="C13" s="12">
        <v>4611.32</v>
      </c>
      <c r="D13" s="6" t="s">
        <v>18</v>
      </c>
      <c r="E13" s="38"/>
      <c r="F13" s="13"/>
      <c r="G13" s="2"/>
      <c r="H13" s="2"/>
    </row>
    <row r="14" spans="1:8" ht="26.25" customHeight="1" x14ac:dyDescent="0.3">
      <c r="A14" s="20">
        <v>7</v>
      </c>
      <c r="B14" s="14" t="s">
        <v>8</v>
      </c>
      <c r="C14" s="12">
        <v>1345.65</v>
      </c>
      <c r="D14" s="11" t="s">
        <v>19</v>
      </c>
      <c r="E14" s="38"/>
      <c r="F14" s="9"/>
      <c r="G14" s="2"/>
      <c r="H14" s="2"/>
    </row>
    <row r="15" spans="1:8" ht="114.75" customHeight="1" x14ac:dyDescent="0.3">
      <c r="A15" s="20">
        <v>8</v>
      </c>
      <c r="B15" s="10" t="s">
        <v>21</v>
      </c>
      <c r="C15" s="7">
        <v>4215.32</v>
      </c>
      <c r="D15" s="6" t="s">
        <v>0</v>
      </c>
      <c r="E15" s="39"/>
      <c r="F15" s="13"/>
      <c r="G15" s="2"/>
      <c r="H15" s="2"/>
    </row>
    <row r="16" spans="1:8" ht="33.75" customHeight="1" x14ac:dyDescent="0.3">
      <c r="A16" s="20">
        <v>9</v>
      </c>
      <c r="B16" s="14" t="s">
        <v>16</v>
      </c>
      <c r="C16" s="12">
        <v>4500</v>
      </c>
      <c r="D16" s="11" t="s">
        <v>19</v>
      </c>
      <c r="E16" s="38"/>
      <c r="F16" s="9"/>
      <c r="G16" s="2"/>
      <c r="H16" s="2"/>
    </row>
    <row r="17" spans="1:8" ht="32.25" customHeight="1" x14ac:dyDescent="0.3">
      <c r="A17" s="20">
        <v>10</v>
      </c>
      <c r="B17" s="14" t="s">
        <v>9</v>
      </c>
      <c r="C17" s="12">
        <v>850.32</v>
      </c>
      <c r="D17" s="11" t="s">
        <v>19</v>
      </c>
      <c r="E17" s="38"/>
      <c r="F17" s="9"/>
      <c r="G17" s="2"/>
      <c r="H17" s="2"/>
    </row>
    <row r="18" spans="1:8" ht="42.75" customHeight="1" x14ac:dyDescent="0.3">
      <c r="A18" s="20">
        <v>11</v>
      </c>
      <c r="B18" s="10" t="s">
        <v>23</v>
      </c>
      <c r="C18" s="12">
        <v>2213.3000000000002</v>
      </c>
      <c r="D18" s="10" t="s">
        <v>24</v>
      </c>
      <c r="E18" s="38"/>
      <c r="F18" s="9"/>
      <c r="G18" s="2"/>
      <c r="H18" s="2"/>
    </row>
    <row r="19" spans="1:8" ht="39" customHeight="1" x14ac:dyDescent="0.3">
      <c r="A19" s="20">
        <v>12</v>
      </c>
      <c r="B19" s="10" t="s">
        <v>25</v>
      </c>
      <c r="C19" s="23">
        <v>2632.3</v>
      </c>
      <c r="D19" s="11" t="s">
        <v>26</v>
      </c>
      <c r="E19" s="38"/>
      <c r="F19" s="9"/>
      <c r="G19" s="2"/>
      <c r="H19" s="2"/>
    </row>
    <row r="20" spans="1:8" ht="23.4" customHeight="1" x14ac:dyDescent="0.3">
      <c r="A20" s="20">
        <v>13</v>
      </c>
      <c r="B20" s="10" t="s">
        <v>10</v>
      </c>
      <c r="C20" s="12">
        <f>2370*2</f>
        <v>4740</v>
      </c>
      <c r="D20" s="11" t="s">
        <v>22</v>
      </c>
      <c r="E20" s="38"/>
      <c r="F20" s="9"/>
      <c r="G20" s="2"/>
      <c r="H20" s="2"/>
    </row>
    <row r="21" spans="1:8" ht="33" customHeight="1" x14ac:dyDescent="0.3">
      <c r="A21" s="20">
        <v>14</v>
      </c>
      <c r="B21" s="14" t="s">
        <v>15</v>
      </c>
      <c r="C21" s="12">
        <v>3787</v>
      </c>
      <c r="D21" s="11" t="s">
        <v>19</v>
      </c>
      <c r="E21" s="38"/>
      <c r="F21" s="9"/>
      <c r="G21" s="2"/>
      <c r="H21" s="2"/>
    </row>
    <row r="22" spans="1:8" ht="21.75" customHeight="1" x14ac:dyDescent="0.3">
      <c r="A22" s="20">
        <v>15</v>
      </c>
      <c r="B22" s="31" t="s">
        <v>20</v>
      </c>
      <c r="C22" s="12">
        <f>0.1*SUM(C8:C21)</f>
        <v>17986.250599999999</v>
      </c>
      <c r="D22" s="32" t="s">
        <v>0</v>
      </c>
      <c r="E22" s="38"/>
      <c r="F22" s="9"/>
      <c r="G22" s="2"/>
      <c r="H22" s="2"/>
    </row>
    <row r="23" spans="1:8" ht="20.25" customHeight="1" x14ac:dyDescent="0.3">
      <c r="A23" s="27"/>
      <c r="B23" s="26"/>
      <c r="C23" s="28"/>
      <c r="D23" s="29"/>
      <c r="E23" s="30"/>
      <c r="F23" s="9"/>
      <c r="G23" s="2"/>
      <c r="H23" s="2"/>
    </row>
    <row r="24" spans="1:8" ht="20.25" customHeight="1" x14ac:dyDescent="0.3">
      <c r="A24" s="24"/>
      <c r="B24" s="46" t="s">
        <v>27</v>
      </c>
      <c r="C24" s="46"/>
      <c r="D24" s="46"/>
      <c r="E24" s="46"/>
      <c r="F24" s="24"/>
      <c r="H24" s="2"/>
    </row>
    <row r="25" spans="1:8" ht="49.8" customHeight="1" x14ac:dyDescent="0.3">
      <c r="A25" s="22"/>
      <c r="B25" s="11" t="s">
        <v>2</v>
      </c>
      <c r="C25" s="7" t="s">
        <v>32</v>
      </c>
      <c r="D25" s="6"/>
      <c r="E25" s="41"/>
      <c r="F25" s="25"/>
      <c r="G25" s="25"/>
      <c r="H25" s="2"/>
    </row>
    <row r="26" spans="1:8" ht="35.25" customHeight="1" x14ac:dyDescent="0.3">
      <c r="A26" s="22">
        <v>1</v>
      </c>
      <c r="B26" s="10" t="s">
        <v>11</v>
      </c>
      <c r="C26" s="12">
        <v>3124.66</v>
      </c>
      <c r="D26" s="11"/>
      <c r="E26" s="41"/>
      <c r="F26" s="40"/>
      <c r="G26" s="40"/>
      <c r="H26" s="2"/>
    </row>
    <row r="27" spans="1:8" ht="24.75" customHeight="1" x14ac:dyDescent="0.3">
      <c r="A27" s="22">
        <v>2</v>
      </c>
      <c r="B27" s="10" t="s">
        <v>29</v>
      </c>
      <c r="C27" s="7">
        <f>5430/2</f>
        <v>2715</v>
      </c>
      <c r="D27" s="6"/>
      <c r="E27" s="41"/>
      <c r="F27" s="2"/>
      <c r="G27" s="2"/>
      <c r="H27" s="2"/>
    </row>
    <row r="28" spans="1:8" ht="25.8" customHeight="1" x14ac:dyDescent="0.3">
      <c r="A28" s="22">
        <v>3</v>
      </c>
      <c r="B28" s="33" t="s">
        <v>33</v>
      </c>
      <c r="C28" s="34">
        <f>SUM(C26:C27)</f>
        <v>5839.66</v>
      </c>
      <c r="D28" s="35"/>
      <c r="E28" s="42"/>
      <c r="F28" s="2"/>
      <c r="G28" s="2"/>
      <c r="H28" s="2"/>
    </row>
    <row r="29" spans="1:8" ht="24.75" customHeight="1" x14ac:dyDescent="0.3">
      <c r="A29" s="47" t="s">
        <v>28</v>
      </c>
      <c r="B29" s="47"/>
      <c r="C29" s="47"/>
      <c r="D29" s="47"/>
      <c r="E29" s="47"/>
      <c r="F29" s="2"/>
      <c r="G29" s="2"/>
      <c r="H29" s="2"/>
    </row>
  </sheetData>
  <mergeCells count="5">
    <mergeCell ref="A29:E29"/>
    <mergeCell ref="D1:E3"/>
    <mergeCell ref="A4:E4"/>
    <mergeCell ref="A6:E6"/>
    <mergeCell ref="B24:E24"/>
  </mergeCells>
  <pageMargins left="0.70866141732283472" right="0.70866141732283472" top="0.31496062992125984" bottom="0.31496062992125984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2023-05-30T02:46:17Z</dcterms:modified>
</cp:coreProperties>
</file>