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6B0B4B97-F24E-4BD1-ADAB-628E51C8BDF5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2" l="1"/>
  <c r="C35" i="12" s="1"/>
  <c r="C22" i="12" l="1"/>
  <c r="C23" i="12" l="1"/>
  <c r="C18" i="12"/>
  <c r="C14" i="12"/>
  <c r="C24" i="12" l="1"/>
</calcChain>
</file>

<file path=xl/sharedStrings.xml><?xml version="1.0" encoding="utf-8"?>
<sst xmlns="http://schemas.openxmlformats.org/spreadsheetml/2006/main" count="52" uniqueCount="42">
  <si>
    <t>Ежедневно</t>
  </si>
  <si>
    <t>Круглосуточно</t>
  </si>
  <si>
    <t xml:space="preserve"> 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</si>
  <si>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</si>
  <si>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</si>
  <si>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</si>
  <si>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</si>
  <si>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</si>
  <si>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</si>
  <si>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</si>
  <si>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Подготовка лифтов к ежегодному ТО</t>
  </si>
  <si>
    <t>Скашивание травы</t>
  </si>
  <si>
    <t>Дезинсекция подвальных помещений и мусоропровдов</t>
  </si>
  <si>
    <t>ежеквартально</t>
  </si>
  <si>
    <t>Уборка снега с козырьков 9 эт. над аркой</t>
  </si>
  <si>
    <t xml:space="preserve">Очистка придомовой территории (стоянки) от 
слежавшегося снега с вывозом </t>
  </si>
  <si>
    <t>Содержание</t>
  </si>
  <si>
    <t>Текущий ремонт</t>
  </si>
  <si>
    <t>Генеральная уборка подъезда (май, сентябрь)</t>
  </si>
  <si>
    <t>Гл. инженер ООО "УК "Прибайкальская"                                   Белкин И. О.</t>
  </si>
  <si>
    <t>Периодичность выполнения работ</t>
  </si>
  <si>
    <t xml:space="preserve">Промывка системы отопления </t>
  </si>
  <si>
    <t>после отопительным периодом</t>
  </si>
  <si>
    <t>1 раз</t>
  </si>
  <si>
    <t>2 раза</t>
  </si>
  <si>
    <t>2 раз в год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</si>
  <si>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</si>
  <si>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Услуги по управлению многоквартирным домом</t>
  </si>
  <si>
    <t>1 раз в три  дня</t>
  </si>
  <si>
    <t>Дезинфекция мест общего пользования для профилатики короновируса</t>
  </si>
  <si>
    <t xml:space="preserve">Очистка от снега подъездных козырьков </t>
  </si>
  <si>
    <t xml:space="preserve">Замена светодиодных светильников 7,6 этажи </t>
  </si>
  <si>
    <t>Очистка и восстановление ливневок МКД Университетский, 50 в районе кв.32</t>
  </si>
  <si>
    <t>Ремонт теплового пункта</t>
  </si>
  <si>
    <t xml:space="preserve">Демонтаж и вывоз железобетонных ограждений с придомовой территории с привлечением спец. техники </t>
  </si>
  <si>
    <t>Окраска мусорного контейнера</t>
  </si>
  <si>
    <t>Замена регулятора температуры ГВС Danfoss vg (клапан) , Danfoss avt (термостат) ду 25мм в тепловом пункте</t>
  </si>
  <si>
    <t>Ремонт моноблока лифтового оборудования</t>
  </si>
  <si>
    <t>Утверждаю                                                            генеральный директор                                          ООО "УК "Прибайкальская"                                 Н. Н. Орленко</t>
  </si>
  <si>
    <t>План работ по содержанию и текущему ремонту общего имущества МКД м-на Университетский 50 на 2021 г</t>
  </si>
  <si>
    <t>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</si>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</sst>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top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/>
    <xf numFmtId="2" fontId="7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6"/>
  <sheetViews>
    <sheetView tabSelected="1" zoomScale="115" zoomScaleNormal="115" workbookViewId="0">
      <selection activeCell="A5" sqref="A5:E5"/>
    </sheetView>
  </sheetViews>
  <sheetFormatPr defaultColWidth="9.109375" defaultRowHeight="15.6" x14ac:dyDescent="0.3"/>
  <cols>
    <col min="1" max="1" width="7.5546875" style="27" customWidth="1"/>
    <col min="2" max="2" width="47.6640625" style="3" customWidth="1"/>
    <col min="3" max="3" width="14.6640625" style="3" customWidth="1"/>
    <col min="4" max="4" width="24.33203125" style="1" customWidth="1"/>
    <col min="5" max="5" width="14.44140625" style="1" customWidth="1"/>
    <col min="6" max="7" width="11.109375" style="1" customWidth="1"/>
    <col min="8" max="8" width="11.88671875" style="1" customWidth="1"/>
    <col min="9" max="16384" width="9.109375" style="1"/>
  </cols>
  <sheetData>
    <row r="1" spans="1:8" ht="15.75" customHeight="1" x14ac:dyDescent="0.3">
      <c r="A1" s="25"/>
      <c r="B1" s="10"/>
      <c r="C1" s="10"/>
      <c r="D1" s="45" t="s">
        <v>38</v>
      </c>
      <c r="E1" s="45"/>
      <c r="F1" s="10"/>
      <c r="G1" s="10"/>
      <c r="H1" s="10"/>
    </row>
    <row r="2" spans="1:8" ht="18.75" customHeight="1" x14ac:dyDescent="0.3">
      <c r="A2" s="25"/>
      <c r="B2" s="10"/>
      <c r="C2" s="10"/>
      <c r="D2" s="45"/>
      <c r="E2" s="45"/>
      <c r="F2" s="10"/>
      <c r="G2" s="10"/>
      <c r="H2" s="10"/>
    </row>
    <row r="3" spans="1:8" ht="18.75" customHeight="1" x14ac:dyDescent="0.3">
      <c r="A3" s="25"/>
      <c r="B3" s="10"/>
      <c r="C3" s="10"/>
      <c r="D3" s="45"/>
      <c r="E3" s="45"/>
      <c r="F3" s="10"/>
      <c r="G3" s="10"/>
      <c r="H3" s="10"/>
    </row>
    <row r="4" spans="1:8" ht="49.5" customHeight="1" x14ac:dyDescent="0.3">
      <c r="A4" s="25"/>
      <c r="B4" s="10"/>
      <c r="C4" s="10"/>
      <c r="D4" s="45"/>
      <c r="E4" s="45"/>
      <c r="F4" s="10"/>
      <c r="G4" s="10"/>
      <c r="H4" s="10"/>
    </row>
    <row r="5" spans="1:8" ht="60" customHeight="1" x14ac:dyDescent="0.3">
      <c r="A5" s="46" t="s">
        <v>39</v>
      </c>
      <c r="B5" s="46"/>
      <c r="C5" s="46"/>
      <c r="D5" s="46"/>
      <c r="E5" s="46"/>
      <c r="F5" s="11"/>
    </row>
    <row r="6" spans="1:8" ht="23.25" customHeight="1" x14ac:dyDescent="0.3">
      <c r="A6" s="15"/>
      <c r="B6" s="16" t="s">
        <v>16</v>
      </c>
      <c r="C6" s="17"/>
      <c r="D6" s="18"/>
      <c r="E6" s="19"/>
      <c r="F6" s="12"/>
      <c r="G6" s="12"/>
      <c r="H6" s="12"/>
    </row>
    <row r="7" spans="1:8" ht="46.8" x14ac:dyDescent="0.3">
      <c r="A7" s="21"/>
      <c r="B7" s="6" t="s">
        <v>3</v>
      </c>
      <c r="C7" s="20" t="s">
        <v>40</v>
      </c>
      <c r="D7" s="38" t="s">
        <v>20</v>
      </c>
      <c r="E7" s="41"/>
      <c r="F7" s="12"/>
      <c r="G7" s="12"/>
      <c r="H7" s="12"/>
    </row>
    <row r="8" spans="1:8" x14ac:dyDescent="0.3">
      <c r="A8" s="21">
        <v>1</v>
      </c>
      <c r="B8" s="6" t="s">
        <v>4</v>
      </c>
      <c r="C8" s="7">
        <v>65271.729599999977</v>
      </c>
      <c r="D8" s="37" t="s">
        <v>0</v>
      </c>
      <c r="E8" s="42"/>
      <c r="F8" s="12"/>
      <c r="G8" s="12"/>
      <c r="H8" s="12"/>
    </row>
    <row r="9" spans="1:8" x14ac:dyDescent="0.3">
      <c r="A9" s="21">
        <v>2</v>
      </c>
      <c r="B9" s="6" t="s">
        <v>5</v>
      </c>
      <c r="C9" s="7">
        <v>50150.86559999999</v>
      </c>
      <c r="D9" s="37" t="s">
        <v>0</v>
      </c>
      <c r="E9" s="42"/>
      <c r="F9" s="12"/>
      <c r="G9" s="12"/>
      <c r="H9" s="12"/>
    </row>
    <row r="10" spans="1:8" ht="21" customHeight="1" x14ac:dyDescent="0.3">
      <c r="A10" s="21">
        <v>3</v>
      </c>
      <c r="B10" s="6" t="s">
        <v>6</v>
      </c>
      <c r="C10" s="7">
        <v>17641.007999999998</v>
      </c>
      <c r="D10" s="37" t="s">
        <v>1</v>
      </c>
      <c r="E10" s="42"/>
      <c r="F10" s="12"/>
      <c r="G10" s="12"/>
      <c r="H10" s="12"/>
    </row>
    <row r="11" spans="1:8" ht="46.8" x14ac:dyDescent="0.3">
      <c r="A11" s="21">
        <v>4</v>
      </c>
      <c r="B11" s="6" t="s">
        <v>7</v>
      </c>
      <c r="C11" s="7">
        <v>20917.195199999998</v>
      </c>
      <c r="D11" s="37" t="s">
        <v>0</v>
      </c>
      <c r="E11" s="43"/>
      <c r="F11" s="12"/>
      <c r="G11" s="12"/>
      <c r="H11" s="12"/>
    </row>
    <row r="12" spans="1:8" x14ac:dyDescent="0.3">
      <c r="A12" s="21">
        <v>5</v>
      </c>
      <c r="B12" s="6" t="s">
        <v>8</v>
      </c>
      <c r="C12" s="7">
        <v>49898.85119999999</v>
      </c>
      <c r="D12" s="37" t="s">
        <v>0</v>
      </c>
      <c r="E12" s="43"/>
      <c r="F12" s="12"/>
      <c r="G12" s="12"/>
      <c r="H12" s="12"/>
    </row>
    <row r="13" spans="1:8" ht="31.2" x14ac:dyDescent="0.3">
      <c r="A13" s="21">
        <v>6</v>
      </c>
      <c r="B13" s="6" t="s">
        <v>21</v>
      </c>
      <c r="C13" s="7">
        <v>7893.3</v>
      </c>
      <c r="D13" s="37" t="s">
        <v>22</v>
      </c>
      <c r="E13" s="42"/>
      <c r="F13" s="12"/>
      <c r="G13" s="12"/>
      <c r="H13" s="12"/>
    </row>
    <row r="14" spans="1:8" ht="18.75" customHeight="1" x14ac:dyDescent="0.3">
      <c r="A14" s="21">
        <v>7</v>
      </c>
      <c r="B14" s="6" t="s">
        <v>9</v>
      </c>
      <c r="C14" s="7">
        <f>1750.1*4.07*12</f>
        <v>85474.884000000005</v>
      </c>
      <c r="D14" s="37" t="s">
        <v>1</v>
      </c>
      <c r="E14" s="43"/>
      <c r="F14" s="12"/>
      <c r="G14" s="12"/>
      <c r="H14" s="12"/>
    </row>
    <row r="15" spans="1:8" ht="15.75" customHeight="1" x14ac:dyDescent="0.3">
      <c r="A15" s="21">
        <v>8</v>
      </c>
      <c r="B15" s="8" t="s">
        <v>10</v>
      </c>
      <c r="C15" s="7">
        <v>6000</v>
      </c>
      <c r="D15" s="37" t="s">
        <v>23</v>
      </c>
      <c r="E15" s="42"/>
      <c r="F15" s="12"/>
      <c r="G15" s="12"/>
      <c r="H15" s="12"/>
    </row>
    <row r="16" spans="1:8" ht="15" customHeight="1" x14ac:dyDescent="0.3">
      <c r="A16" s="21">
        <v>9</v>
      </c>
      <c r="B16" s="8" t="s">
        <v>11</v>
      </c>
      <c r="C16" s="7">
        <v>465.22</v>
      </c>
      <c r="D16" s="37" t="s">
        <v>24</v>
      </c>
      <c r="E16" s="42"/>
      <c r="F16" s="12"/>
      <c r="G16" s="12"/>
      <c r="H16" s="12"/>
    </row>
    <row r="17" spans="1:8" ht="95.25" customHeight="1" x14ac:dyDescent="0.3">
      <c r="A17" s="21">
        <v>10</v>
      </c>
      <c r="B17" s="8" t="s">
        <v>26</v>
      </c>
      <c r="C17" s="7">
        <v>6589.66</v>
      </c>
      <c r="D17" s="37" t="s">
        <v>0</v>
      </c>
      <c r="E17" s="42"/>
      <c r="F17" s="12"/>
      <c r="G17" s="12"/>
      <c r="H17" s="12"/>
    </row>
    <row r="18" spans="1:8" ht="19.5" customHeight="1" x14ac:dyDescent="0.3">
      <c r="A18" s="21">
        <v>11</v>
      </c>
      <c r="B18" s="8" t="s">
        <v>14</v>
      </c>
      <c r="C18" s="7">
        <f>3*493</f>
        <v>1479</v>
      </c>
      <c r="D18" s="37" t="s">
        <v>23</v>
      </c>
      <c r="E18" s="42"/>
      <c r="F18" s="12"/>
      <c r="G18" s="12"/>
      <c r="H18" s="12"/>
    </row>
    <row r="19" spans="1:8" ht="32.4" customHeight="1" x14ac:dyDescent="0.3">
      <c r="A19" s="21">
        <v>12</v>
      </c>
      <c r="B19" s="37" t="s">
        <v>30</v>
      </c>
      <c r="C19" s="7"/>
      <c r="D19" s="37"/>
      <c r="E19" s="42"/>
      <c r="F19" s="12"/>
      <c r="G19" s="12"/>
      <c r="H19" s="12"/>
    </row>
    <row r="20" spans="1:8" ht="35.25" customHeight="1" x14ac:dyDescent="0.3">
      <c r="A20" s="21">
        <v>13</v>
      </c>
      <c r="B20" s="8" t="s">
        <v>12</v>
      </c>
      <c r="C20" s="7">
        <v>6256.33</v>
      </c>
      <c r="D20" s="37" t="s">
        <v>13</v>
      </c>
      <c r="E20" s="43"/>
      <c r="F20" s="12"/>
      <c r="G20" s="12"/>
      <c r="H20" s="12"/>
    </row>
    <row r="21" spans="1:8" ht="35.25" customHeight="1" x14ac:dyDescent="0.3">
      <c r="A21" s="21">
        <v>14</v>
      </c>
      <c r="B21" s="8" t="s">
        <v>15</v>
      </c>
      <c r="C21" s="7">
        <v>10730</v>
      </c>
      <c r="D21" s="37" t="s">
        <v>23</v>
      </c>
      <c r="E21" s="43"/>
      <c r="F21" s="12"/>
      <c r="G21" s="12" t="s">
        <v>2</v>
      </c>
      <c r="H21" s="12"/>
    </row>
    <row r="22" spans="1:8" ht="35.25" customHeight="1" x14ac:dyDescent="0.3">
      <c r="A22" s="21">
        <v>15</v>
      </c>
      <c r="B22" s="32" t="s">
        <v>29</v>
      </c>
      <c r="C22" s="33">
        <f>1.3*2000</f>
        <v>2600</v>
      </c>
      <c r="D22" s="37" t="s">
        <v>28</v>
      </c>
      <c r="E22" s="43"/>
      <c r="F22" s="12"/>
      <c r="G22" s="12"/>
      <c r="H22" s="12"/>
    </row>
    <row r="23" spans="1:8" ht="17.25" customHeight="1" x14ac:dyDescent="0.3">
      <c r="A23" s="21">
        <v>16</v>
      </c>
      <c r="B23" s="6" t="s">
        <v>18</v>
      </c>
      <c r="C23" s="7">
        <f>2450*2</f>
        <v>4900</v>
      </c>
      <c r="D23" s="37" t="s">
        <v>25</v>
      </c>
      <c r="E23" s="42"/>
      <c r="F23" s="12"/>
      <c r="G23" s="12"/>
      <c r="H23" s="12"/>
    </row>
    <row r="24" spans="1:8" ht="30" customHeight="1" x14ac:dyDescent="0.3">
      <c r="A24" s="21">
        <v>17</v>
      </c>
      <c r="B24" s="9" t="s">
        <v>27</v>
      </c>
      <c r="C24" s="7">
        <f>0.1*SUM(C8:C23)</f>
        <v>33626.804359999995</v>
      </c>
      <c r="D24" s="37" t="s">
        <v>0</v>
      </c>
      <c r="E24" s="43"/>
      <c r="F24" s="12"/>
      <c r="G24" s="12"/>
      <c r="H24" s="12"/>
    </row>
    <row r="25" spans="1:8" ht="23.25" customHeight="1" x14ac:dyDescent="0.3">
      <c r="A25" s="26"/>
      <c r="B25" s="23"/>
      <c r="C25" s="22"/>
      <c r="D25" s="24"/>
      <c r="E25" s="22"/>
      <c r="F25" s="13"/>
      <c r="G25" s="12"/>
      <c r="H25" s="12"/>
    </row>
    <row r="26" spans="1:8" ht="31.5" customHeight="1" x14ac:dyDescent="0.3">
      <c r="A26" s="26"/>
      <c r="B26" s="28" t="s">
        <v>17</v>
      </c>
      <c r="C26" s="29"/>
      <c r="D26" s="29"/>
      <c r="E26" s="30"/>
      <c r="F26" s="30"/>
      <c r="G26" s="2"/>
      <c r="H26" s="12"/>
    </row>
    <row r="27" spans="1:8" ht="53.4" customHeight="1" x14ac:dyDescent="0.3">
      <c r="A27" s="21"/>
      <c r="B27" s="6" t="s">
        <v>3</v>
      </c>
      <c r="C27" s="20" t="s">
        <v>40</v>
      </c>
      <c r="D27" s="4"/>
      <c r="E27" s="39"/>
      <c r="F27" s="16"/>
      <c r="G27" s="16"/>
      <c r="H27" s="12"/>
    </row>
    <row r="28" spans="1:8" ht="19.5" customHeight="1" x14ac:dyDescent="0.3">
      <c r="A28" s="21">
        <v>1</v>
      </c>
      <c r="B28" s="9" t="s">
        <v>31</v>
      </c>
      <c r="C28" s="31">
        <f>875*3</f>
        <v>2625</v>
      </c>
      <c r="D28" s="6"/>
      <c r="E28" s="34"/>
      <c r="F28" s="12"/>
      <c r="G28" s="12"/>
      <c r="H28" s="12"/>
    </row>
    <row r="29" spans="1:8" ht="32.25" customHeight="1" x14ac:dyDescent="0.3">
      <c r="A29" s="21">
        <v>2</v>
      </c>
      <c r="B29" s="9" t="s">
        <v>32</v>
      </c>
      <c r="C29" s="31">
        <v>1689</v>
      </c>
      <c r="D29" s="6"/>
      <c r="E29" s="34"/>
      <c r="F29" s="12"/>
      <c r="G29" s="12"/>
      <c r="H29" s="12"/>
    </row>
    <row r="30" spans="1:8" ht="21.6" customHeight="1" x14ac:dyDescent="0.3">
      <c r="A30" s="21">
        <v>3</v>
      </c>
      <c r="B30" s="44" t="s">
        <v>37</v>
      </c>
      <c r="C30" s="7">
        <v>5600</v>
      </c>
      <c r="D30" s="6"/>
      <c r="E30" s="34"/>
      <c r="F30" s="12"/>
      <c r="G30" s="12"/>
      <c r="H30" s="12"/>
    </row>
    <row r="31" spans="1:8" ht="24" customHeight="1" x14ac:dyDescent="0.3">
      <c r="A31" s="21">
        <v>4</v>
      </c>
      <c r="B31" s="9" t="s">
        <v>33</v>
      </c>
      <c r="C31" s="31">
        <v>9623</v>
      </c>
      <c r="D31" s="5"/>
      <c r="E31" s="34"/>
      <c r="F31" s="12"/>
      <c r="G31" s="12"/>
      <c r="H31" s="12"/>
    </row>
    <row r="32" spans="1:8" ht="50.25" customHeight="1" x14ac:dyDescent="0.3">
      <c r="A32" s="21">
        <v>5</v>
      </c>
      <c r="B32" s="9" t="s">
        <v>34</v>
      </c>
      <c r="C32" s="31">
        <v>6770</v>
      </c>
      <c r="D32" s="6"/>
      <c r="E32" s="34"/>
      <c r="F32" s="12"/>
      <c r="G32" s="12"/>
      <c r="H32" s="12"/>
    </row>
    <row r="33" spans="1:8" ht="17.25" customHeight="1" x14ac:dyDescent="0.3">
      <c r="A33" s="21">
        <v>6</v>
      </c>
      <c r="B33" s="9" t="s">
        <v>35</v>
      </c>
      <c r="C33" s="31">
        <v>1670</v>
      </c>
      <c r="D33" s="6"/>
      <c r="E33" s="34"/>
      <c r="F33" s="12"/>
      <c r="G33" s="12"/>
      <c r="H33" s="12"/>
    </row>
    <row r="34" spans="1:8" ht="49.5" customHeight="1" x14ac:dyDescent="0.3">
      <c r="A34" s="21">
        <v>7</v>
      </c>
      <c r="B34" s="9" t="s">
        <v>36</v>
      </c>
      <c r="C34" s="7">
        <v>75264</v>
      </c>
      <c r="D34" s="6"/>
      <c r="E34" s="34"/>
      <c r="F34" s="12"/>
      <c r="G34" s="12"/>
      <c r="H34" s="12"/>
    </row>
    <row r="35" spans="1:8" ht="30.75" customHeight="1" x14ac:dyDescent="0.3">
      <c r="A35" s="21">
        <v>8</v>
      </c>
      <c r="B35" s="35" t="s">
        <v>41</v>
      </c>
      <c r="C35" s="36">
        <f>SUM(C28:C34)</f>
        <v>103241</v>
      </c>
      <c r="D35" s="14"/>
      <c r="E35" s="40"/>
      <c r="F35" s="12"/>
      <c r="G35" s="12"/>
      <c r="H35" s="12"/>
    </row>
    <row r="36" spans="1:8" ht="35.25" customHeight="1" x14ac:dyDescent="0.3">
      <c r="A36" s="47" t="s">
        <v>19</v>
      </c>
      <c r="B36" s="47"/>
      <c r="C36" s="47"/>
      <c r="D36" s="47"/>
      <c r="E36" s="47"/>
      <c r="F36" s="12"/>
      <c r="G36" s="12"/>
      <c r="H36" s="12"/>
    </row>
  </sheetData>
  <mergeCells count="3">
    <mergeCell ref="D1:E4"/>
    <mergeCell ref="A5:E5"/>
    <mergeCell ref="A36:E36"/>
  </mergeCells>
  <pageMargins left="0.70866141732283472" right="0.70866141732283472" top="0.31496062992125984" bottom="0.31496062992125984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2023-05-29T02:28:58Z</dcterms:modified>
</cp:coreProperties>
</file>