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D92C9C37-7391-4DB7-A753-486AB422C50C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,8+" sheetId="1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13" l="1"/>
  <c r="C34" i="13" l="1"/>
  <c r="C30" i="13"/>
  <c r="C32" i="13"/>
  <c r="C36" i="13" l="1"/>
  <c r="C17" i="13" l="1"/>
  <c r="C20" i="13" s="1"/>
</calcChain>
</file>

<file path=xl/sharedStrings.xml><?xml version="1.0" encoding="utf-8"?>
<sst xmlns="http://schemas.openxmlformats.org/spreadsheetml/2006/main" count="49" uniqueCount="43">
  <si>
    <t>Ежедневно</t>
  </si>
  <si>
    <t>По графику</t>
  </si>
  <si>
    <t>Круглосуточно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</si>
  <si>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</si>
  <si>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</si>
  <si>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</si>
  <si>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</si>
  <si>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</si>
  <si>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</si>
  <si>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2 раза в год</t>
  </si>
  <si>
    <t>Очистка снега с козырьков 9 эт над арками 2 подъезд</t>
  </si>
  <si>
    <t>Скашивание травы на газонах</t>
  </si>
  <si>
    <t>Утверждаю                                     генеральный директор                                          ООО "УК "Прибайкальская"                       Н. Н. Орленко</t>
  </si>
  <si>
    <t>Генеральная уборка подъездов</t>
  </si>
  <si>
    <t>Содержание</t>
  </si>
  <si>
    <t>Текущий ремонт</t>
  </si>
  <si>
    <t>Периодичность выполнения работ</t>
  </si>
  <si>
    <t>Промывка системы отопления перед запуском (пробный пуск)</t>
  </si>
  <si>
    <t>1 раз после отопительного периода</t>
  </si>
  <si>
    <t>1 раз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</si>
  <si>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</si>
  <si>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Услуги по управлению многоквартирным домом</t>
  </si>
  <si>
    <t>Главный инженер ООО "Прибайкальская"                                          Белкин И. О.</t>
  </si>
  <si>
    <t>1 раз в квартал</t>
  </si>
  <si>
    <t>Дезинсекция и дератизация подвальных помещений</t>
  </si>
  <si>
    <t>1 раз в три дня</t>
  </si>
  <si>
    <t>Дезинфекция мест общего пользования для профилатики короновируса</t>
  </si>
  <si>
    <t xml:space="preserve">Восстановление (бетонирование) отмостки МКД Университетский, 8 </t>
  </si>
  <si>
    <t>Замена светодиодных светильников под 1 эт. 9</t>
  </si>
  <si>
    <t>Замена мусороприемного клапана  подъезд 3  этаж 5</t>
  </si>
  <si>
    <t xml:space="preserve">Замена трубопровода отопления в кв. 57 </t>
  </si>
  <si>
    <t>Установка ящика для показаний учета приборов 3 подъезд</t>
  </si>
  <si>
    <t xml:space="preserve">Замена трубопровода отопления в подвальном помещении 1 подъезда </t>
  </si>
  <si>
    <t>Замена светодиодных светильников под 1 эт. 3</t>
  </si>
  <si>
    <t>Замена трубопровода водоотвеления(ливневки) на чердаке</t>
  </si>
  <si>
    <t>Замена трубопровода системы холодного водоснабжения в подвальном помещении 1 подъезда</t>
  </si>
  <si>
    <t>Ремонт межпанельных швов</t>
  </si>
  <si>
    <t>Содержание лифтового оборудования и ежегодное техническое освидетельствование</t>
  </si>
  <si>
    <t>2 раза</t>
  </si>
  <si>
    <t>Ремонт моноблока лифтового оборудования</t>
  </si>
  <si>
    <t>План работ по содержанию и текущему ремонту общего имущества МКД м-на Университетский 8 на 2021 г.</t>
  </si>
  <si>
    <t>Годовая  стоимость работ /услуг, руб.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</si>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</sst>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2" fontId="8" fillId="2" borderId="0" xfId="0" applyNumberFormat="1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 shrinkToFit="1"/>
    </xf>
    <xf numFmtId="0" fontId="2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8"/>
  <sheetViews>
    <sheetView tabSelected="1" topLeftCell="A20" zoomScale="130" zoomScaleNormal="130" workbookViewId="0">
      <selection activeCell="D26" sqref="D26"/>
    </sheetView>
  </sheetViews>
  <sheetFormatPr defaultColWidth="9.109375" defaultRowHeight="14.4" x14ac:dyDescent="0.3"/>
  <cols>
    <col min="1" max="1" width="9.109375" style="33"/>
    <col min="2" max="2" width="40.5546875" style="33" customWidth="1"/>
    <col min="3" max="3" width="12.5546875" style="33" customWidth="1"/>
    <col min="4" max="4" width="16.5546875" style="33" customWidth="1"/>
    <col min="5" max="5" width="12.6640625" style="33" customWidth="1"/>
    <col min="6" max="6" width="10" style="33" customWidth="1"/>
    <col min="7" max="7" width="10.33203125" style="33" customWidth="1"/>
    <col min="8" max="16384" width="9.109375" style="33"/>
  </cols>
  <sheetData>
    <row r="1" spans="1:7" ht="15.6" x14ac:dyDescent="0.3">
      <c r="A1" s="30"/>
      <c r="B1" s="31"/>
      <c r="C1" s="32"/>
      <c r="D1" s="44" t="s">
        <v>12</v>
      </c>
      <c r="E1" s="44"/>
      <c r="F1" s="44"/>
      <c r="G1" s="31"/>
    </row>
    <row r="2" spans="1:7" ht="18" x14ac:dyDescent="0.35">
      <c r="A2" s="30"/>
      <c r="B2" s="31"/>
      <c r="C2" s="8"/>
      <c r="D2" s="44"/>
      <c r="E2" s="44"/>
      <c r="F2" s="44"/>
      <c r="G2" s="31"/>
    </row>
    <row r="3" spans="1:7" ht="63" customHeight="1" x14ac:dyDescent="0.35">
      <c r="A3" s="30"/>
      <c r="B3" s="31"/>
      <c r="C3" s="8"/>
      <c r="D3" s="44"/>
      <c r="E3" s="44"/>
      <c r="F3" s="44"/>
      <c r="G3" s="31"/>
    </row>
    <row r="4" spans="1:7" ht="65.400000000000006" customHeight="1" x14ac:dyDescent="0.3">
      <c r="A4" s="45" t="s">
        <v>40</v>
      </c>
      <c r="B4" s="45"/>
      <c r="C4" s="45"/>
      <c r="D4" s="45"/>
      <c r="E4" s="31"/>
      <c r="F4" s="31"/>
      <c r="G4" s="31"/>
    </row>
    <row r="5" spans="1:7" ht="15.6" x14ac:dyDescent="0.3">
      <c r="A5" s="25"/>
      <c r="B5" s="11" t="s">
        <v>14</v>
      </c>
      <c r="C5" s="9"/>
      <c r="D5" s="10"/>
      <c r="E5" s="34"/>
      <c r="F5" s="34"/>
      <c r="G5" s="34"/>
    </row>
    <row r="6" spans="1:7" ht="62.4" x14ac:dyDescent="0.3">
      <c r="A6" s="12"/>
      <c r="B6" s="2" t="s">
        <v>3</v>
      </c>
      <c r="C6" s="2" t="s">
        <v>41</v>
      </c>
      <c r="D6" s="2" t="s">
        <v>16</v>
      </c>
      <c r="E6" s="37"/>
      <c r="F6" s="34"/>
      <c r="G6" s="34"/>
    </row>
    <row r="7" spans="1:7" ht="15.6" x14ac:dyDescent="0.3">
      <c r="A7" s="12">
        <v>1</v>
      </c>
      <c r="B7" s="1" t="s">
        <v>4</v>
      </c>
      <c r="C7" s="3">
        <v>226804.43519999998</v>
      </c>
      <c r="D7" s="5" t="s">
        <v>0</v>
      </c>
      <c r="E7" s="18"/>
      <c r="F7" s="34"/>
      <c r="G7" s="34"/>
    </row>
    <row r="8" spans="1:7" ht="15.6" x14ac:dyDescent="0.3">
      <c r="A8" s="12">
        <v>2</v>
      </c>
      <c r="B8" s="1" t="s">
        <v>5</v>
      </c>
      <c r="C8" s="3">
        <v>174262.86719999995</v>
      </c>
      <c r="D8" s="5" t="s">
        <v>1</v>
      </c>
      <c r="E8" s="18"/>
      <c r="F8" s="34"/>
      <c r="G8" s="34"/>
    </row>
    <row r="9" spans="1:7" ht="15.6" x14ac:dyDescent="0.3">
      <c r="A9" s="12">
        <v>3</v>
      </c>
      <c r="B9" s="4" t="s">
        <v>6</v>
      </c>
      <c r="C9" s="3">
        <v>61298.495999999985</v>
      </c>
      <c r="D9" s="5" t="s">
        <v>2</v>
      </c>
      <c r="E9" s="18"/>
      <c r="F9" s="34"/>
      <c r="G9" s="34"/>
    </row>
    <row r="10" spans="1:7" ht="62.4" x14ac:dyDescent="0.3">
      <c r="A10" s="12">
        <v>4</v>
      </c>
      <c r="B10" s="4" t="s">
        <v>7</v>
      </c>
      <c r="C10" s="3">
        <v>72682.502399999998</v>
      </c>
      <c r="D10" s="5" t="s">
        <v>0</v>
      </c>
      <c r="E10" s="18"/>
      <c r="F10" s="34"/>
      <c r="G10" s="34"/>
    </row>
    <row r="11" spans="1:7" ht="109.2" x14ac:dyDescent="0.3">
      <c r="A11" s="12">
        <v>5</v>
      </c>
      <c r="B11" s="4" t="s">
        <v>8</v>
      </c>
      <c r="C11" s="3">
        <v>173387.17439999999</v>
      </c>
      <c r="D11" s="5" t="s">
        <v>0</v>
      </c>
      <c r="E11" s="18"/>
      <c r="F11" s="34"/>
      <c r="G11" s="34"/>
    </row>
    <row r="12" spans="1:7" ht="31.2" x14ac:dyDescent="0.3">
      <c r="A12" s="12">
        <v>6</v>
      </c>
      <c r="B12" s="4" t="s">
        <v>24</v>
      </c>
      <c r="C12" s="43">
        <v>11352.3</v>
      </c>
      <c r="D12" s="2" t="s">
        <v>23</v>
      </c>
      <c r="E12" s="18"/>
      <c r="F12" s="34"/>
      <c r="G12" s="34"/>
    </row>
    <row r="13" spans="1:7" ht="31.2" x14ac:dyDescent="0.3">
      <c r="A13" s="12">
        <v>7</v>
      </c>
      <c r="B13" s="4" t="s">
        <v>26</v>
      </c>
      <c r="C13" s="6">
        <v>28536.959999999999</v>
      </c>
      <c r="D13" s="2" t="s">
        <v>25</v>
      </c>
      <c r="E13" s="18"/>
      <c r="F13" s="34"/>
      <c r="G13" s="34"/>
    </row>
    <row r="14" spans="1:7" ht="46.8" x14ac:dyDescent="0.3">
      <c r="A14" s="12">
        <v>8</v>
      </c>
      <c r="B14" s="4" t="s">
        <v>37</v>
      </c>
      <c r="C14" s="3">
        <v>234000</v>
      </c>
      <c r="D14" s="5"/>
      <c r="E14" s="18"/>
      <c r="F14" s="34"/>
      <c r="G14" s="34"/>
    </row>
    <row r="15" spans="1:7" ht="46.8" x14ac:dyDescent="0.3">
      <c r="A15" s="12">
        <v>9</v>
      </c>
      <c r="B15" s="4" t="s">
        <v>17</v>
      </c>
      <c r="C15" s="3">
        <v>9857</v>
      </c>
      <c r="D15" s="2" t="s">
        <v>18</v>
      </c>
      <c r="E15" s="18"/>
      <c r="F15" s="34"/>
      <c r="G15" s="34"/>
    </row>
    <row r="16" spans="1:7" ht="15.6" x14ac:dyDescent="0.3">
      <c r="A16" s="12">
        <v>10</v>
      </c>
      <c r="B16" s="7" t="s">
        <v>11</v>
      </c>
      <c r="C16" s="3">
        <f>2*2670</f>
        <v>5340</v>
      </c>
      <c r="D16" s="5" t="s">
        <v>38</v>
      </c>
      <c r="E16" s="38"/>
      <c r="F16" s="34"/>
      <c r="G16" s="34"/>
    </row>
    <row r="17" spans="1:7" ht="15.6" x14ac:dyDescent="0.3">
      <c r="A17" s="12">
        <v>11</v>
      </c>
      <c r="B17" s="7" t="s">
        <v>13</v>
      </c>
      <c r="C17" s="3">
        <f>6590*2</f>
        <v>13180</v>
      </c>
      <c r="D17" s="2" t="s">
        <v>9</v>
      </c>
      <c r="E17" s="18"/>
      <c r="F17" s="34"/>
      <c r="G17" s="34"/>
    </row>
    <row r="18" spans="1:7" ht="109.2" x14ac:dyDescent="0.3">
      <c r="A18" s="12">
        <v>12</v>
      </c>
      <c r="B18" s="4" t="s">
        <v>20</v>
      </c>
      <c r="C18" s="6">
        <v>22743</v>
      </c>
      <c r="D18" s="5" t="s">
        <v>0</v>
      </c>
      <c r="E18" s="38"/>
      <c r="F18" s="34"/>
      <c r="G18" s="34"/>
    </row>
    <row r="19" spans="1:7" ht="31.2" x14ac:dyDescent="0.3">
      <c r="A19" s="12">
        <v>13</v>
      </c>
      <c r="B19" s="1" t="s">
        <v>10</v>
      </c>
      <c r="C19" s="6">
        <v>990</v>
      </c>
      <c r="D19" s="5" t="s">
        <v>19</v>
      </c>
      <c r="E19" s="18"/>
      <c r="F19" s="34"/>
      <c r="G19" s="34"/>
    </row>
    <row r="20" spans="1:7" ht="31.2" x14ac:dyDescent="0.3">
      <c r="A20" s="12">
        <v>14</v>
      </c>
      <c r="B20" s="14" t="s">
        <v>21</v>
      </c>
      <c r="C20" s="6">
        <f>0.1*SUM(C7:C19)</f>
        <v>103443.47352</v>
      </c>
      <c r="D20" s="5" t="s">
        <v>0</v>
      </c>
      <c r="E20" s="18"/>
      <c r="F20" s="34"/>
      <c r="G20" s="34"/>
    </row>
    <row r="21" spans="1:7" ht="15.6" x14ac:dyDescent="0.3">
      <c r="A21" s="18"/>
      <c r="B21" s="24"/>
      <c r="C21" s="23"/>
      <c r="D21" s="23"/>
      <c r="E21" s="35"/>
      <c r="F21" s="34"/>
      <c r="G21" s="34"/>
    </row>
    <row r="22" spans="1:7" ht="15.6" x14ac:dyDescent="0.3">
      <c r="A22" s="15"/>
      <c r="B22" s="16" t="s">
        <v>15</v>
      </c>
      <c r="C22" s="17"/>
      <c r="D22" s="17"/>
      <c r="E22" s="17"/>
      <c r="F22" s="13"/>
      <c r="G22" s="34"/>
    </row>
    <row r="23" spans="1:7" ht="15.6" x14ac:dyDescent="0.3">
      <c r="A23" s="26"/>
      <c r="B23" s="26"/>
      <c r="C23" s="26"/>
      <c r="D23" s="26"/>
      <c r="E23" s="26"/>
      <c r="F23" s="26"/>
      <c r="G23" s="34"/>
    </row>
    <row r="24" spans="1:7" ht="62.4" x14ac:dyDescent="0.3">
      <c r="A24" s="12"/>
      <c r="B24" s="2" t="s">
        <v>3</v>
      </c>
      <c r="C24" s="2" t="s">
        <v>41</v>
      </c>
      <c r="D24" s="36"/>
      <c r="E24" s="41"/>
      <c r="F24" s="34"/>
      <c r="G24" s="34"/>
    </row>
    <row r="25" spans="1:7" ht="31.2" x14ac:dyDescent="0.3">
      <c r="A25" s="12">
        <v>1</v>
      </c>
      <c r="B25" s="27" t="s">
        <v>27</v>
      </c>
      <c r="C25" s="6">
        <v>39875</v>
      </c>
      <c r="D25" s="39"/>
      <c r="E25" s="41"/>
      <c r="F25" s="34"/>
      <c r="G25" s="34"/>
    </row>
    <row r="26" spans="1:7" ht="31.2" x14ac:dyDescent="0.3">
      <c r="A26" s="12">
        <v>2</v>
      </c>
      <c r="B26" s="27" t="s">
        <v>39</v>
      </c>
      <c r="C26" s="6">
        <v>5600</v>
      </c>
      <c r="D26" s="39"/>
      <c r="E26" s="41"/>
      <c r="F26" s="34"/>
      <c r="G26" s="34"/>
    </row>
    <row r="27" spans="1:7" ht="31.2" x14ac:dyDescent="0.3">
      <c r="A27" s="12">
        <v>3</v>
      </c>
      <c r="B27" s="27" t="s">
        <v>28</v>
      </c>
      <c r="C27" s="6">
        <v>1275</v>
      </c>
      <c r="D27" s="39"/>
      <c r="E27" s="41"/>
      <c r="F27" s="34"/>
      <c r="G27" s="34"/>
    </row>
    <row r="28" spans="1:7" ht="31.2" x14ac:dyDescent="0.3">
      <c r="A28" s="12">
        <v>4</v>
      </c>
      <c r="B28" s="27" t="s">
        <v>33</v>
      </c>
      <c r="C28" s="6">
        <v>1275</v>
      </c>
      <c r="D28" s="39"/>
      <c r="E28" s="41"/>
      <c r="F28" s="34"/>
      <c r="G28" s="34"/>
    </row>
    <row r="29" spans="1:7" ht="15.6" x14ac:dyDescent="0.3">
      <c r="A29" s="12">
        <v>5</v>
      </c>
      <c r="B29" s="27" t="s">
        <v>30</v>
      </c>
      <c r="C29" s="6">
        <v>1820</v>
      </c>
      <c r="D29" s="39"/>
      <c r="E29" s="41"/>
      <c r="F29" s="34"/>
      <c r="G29" s="34"/>
    </row>
    <row r="30" spans="1:7" ht="46.8" x14ac:dyDescent="0.3">
      <c r="A30" s="12">
        <v>6</v>
      </c>
      <c r="B30" s="27" t="s">
        <v>35</v>
      </c>
      <c r="C30" s="6">
        <f>1100+1100</f>
        <v>2200</v>
      </c>
      <c r="D30" s="39"/>
      <c r="E30" s="41"/>
      <c r="F30" s="34"/>
      <c r="G30" s="34"/>
    </row>
    <row r="31" spans="1:7" ht="36.75" customHeight="1" x14ac:dyDescent="0.3">
      <c r="A31" s="12">
        <v>7</v>
      </c>
      <c r="B31" s="27" t="s">
        <v>31</v>
      </c>
      <c r="C31" s="6">
        <v>2655</v>
      </c>
      <c r="D31" s="39"/>
      <c r="E31" s="41"/>
      <c r="F31" s="34"/>
      <c r="G31" s="34"/>
    </row>
    <row r="32" spans="1:7" ht="54.75" customHeight="1" x14ac:dyDescent="0.3">
      <c r="A32" s="12">
        <v>8</v>
      </c>
      <c r="B32" s="27" t="s">
        <v>32</v>
      </c>
      <c r="C32" s="6">
        <f>5500+2500+200+832</f>
        <v>9032</v>
      </c>
      <c r="D32" s="39"/>
      <c r="E32" s="41"/>
      <c r="F32" s="34"/>
      <c r="G32" s="34"/>
    </row>
    <row r="33" spans="1:7" ht="39" customHeight="1" x14ac:dyDescent="0.3">
      <c r="A33" s="12">
        <v>9</v>
      </c>
      <c r="B33" s="27" t="s">
        <v>34</v>
      </c>
      <c r="C33" s="6">
        <v>1695</v>
      </c>
      <c r="D33" s="39"/>
      <c r="E33" s="41"/>
      <c r="F33" s="34"/>
      <c r="G33" s="34"/>
    </row>
    <row r="34" spans="1:7" ht="84.75" customHeight="1" x14ac:dyDescent="0.3">
      <c r="A34" s="12">
        <v>10</v>
      </c>
      <c r="B34" s="27" t="s">
        <v>36</v>
      </c>
      <c r="C34" s="6">
        <f>(19+23+15+21+27)*945</f>
        <v>99225</v>
      </c>
      <c r="D34" s="39"/>
      <c r="E34" s="41"/>
      <c r="F34" s="34"/>
      <c r="G34" s="34"/>
    </row>
    <row r="35" spans="1:7" ht="31.2" x14ac:dyDescent="0.3">
      <c r="A35" s="12">
        <v>11</v>
      </c>
      <c r="B35" s="2" t="s">
        <v>29</v>
      </c>
      <c r="C35" s="6">
        <v>5880</v>
      </c>
      <c r="D35" s="39"/>
      <c r="E35" s="41"/>
      <c r="F35" s="34"/>
      <c r="G35" s="34"/>
    </row>
    <row r="36" spans="1:7" ht="15.6" x14ac:dyDescent="0.3">
      <c r="A36" s="12">
        <v>12</v>
      </c>
      <c r="B36" s="28" t="s">
        <v>42</v>
      </c>
      <c r="C36" s="29">
        <f>SUM(C24:C35)</f>
        <v>170532</v>
      </c>
      <c r="D36" s="40"/>
      <c r="E36" s="42"/>
      <c r="F36" s="34"/>
      <c r="G36" s="34"/>
    </row>
    <row r="37" spans="1:7" ht="15.6" x14ac:dyDescent="0.3">
      <c r="A37" s="18"/>
      <c r="B37" s="21"/>
      <c r="C37" s="22"/>
      <c r="D37" s="19"/>
      <c r="E37" s="20"/>
      <c r="F37" s="34"/>
      <c r="G37" s="34"/>
    </row>
    <row r="38" spans="1:7" ht="15.6" x14ac:dyDescent="0.3">
      <c r="A38" s="46" t="s">
        <v>22</v>
      </c>
      <c r="B38" s="46"/>
      <c r="C38" s="46"/>
      <c r="D38" s="46"/>
      <c r="E38" s="46"/>
      <c r="F38" s="34"/>
      <c r="G38" s="34"/>
    </row>
  </sheetData>
  <mergeCells count="3">
    <mergeCell ref="D1:F3"/>
    <mergeCell ref="A4:D4"/>
    <mergeCell ref="A38:E38"/>
  </mergeCells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2,8+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2023-05-29T02:16:22Z</dcterms:modified>
</cp:coreProperties>
</file>