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DA64DF7-6654-41EC-90C4-DB237DBA6D1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definedNames>
    <definedName name="_xlnm.Print_Titles" localSheetId="0">'2.8'!#REF!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C11" i="12"/>
  <c r="C10" i="12"/>
  <c r="C9" i="12"/>
  <c r="C8" i="12"/>
  <c r="C30" i="12"/>
  <c r="C21" i="12" l="1"/>
</calcChain>
</file>

<file path=xl/sharedStrings.xml><?xml version="1.0" encoding="utf-8"?>
<sst xmlns="http://schemas.openxmlformats.org/spreadsheetml/2006/main" count="44" uniqueCount="37">
  <si>
    <t>Ежедневно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</si>
  <si>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</si>
  <si>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</si>
  <si>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</si>
  <si>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</si>
  <si>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</si>
  <si>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</si>
  <si>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</si>
  <si>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</si>
  <si>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</si>
  <si>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</si>
  <si>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июль, сентябрь</t>
  </si>
  <si>
    <t>Уборка снега с подъездных козырьков</t>
  </si>
  <si>
    <t>Генеральная уборка подъезда</t>
  </si>
  <si>
    <t>Текущий ремонт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</si>
  <si>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</si>
  <si>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</si>
  <si>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>Обслуживание домофона</t>
  </si>
  <si>
    <t>Главный инженер ООО "Прибайкальская"                                          Белкин И. О.</t>
  </si>
  <si>
    <t>Содержание</t>
  </si>
  <si>
    <t>Периодичность выполнения работ</t>
  </si>
  <si>
    <t>Промывка системы отопления после окончания отопительного периода</t>
  </si>
  <si>
    <t>Ежеквартально и по заявкам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</si>
  <si>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</si>
  <si>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</si>
  <si>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</si>
  <si>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в три дня</t>
  </si>
  <si>
    <t xml:space="preserve">Дезинфекция мест общего пользования для профилатики короновируса </t>
  </si>
  <si>
    <t>Дезинсекция и дератизация подвальных помещений и мусоропровода</t>
  </si>
  <si>
    <t>Закрепление эл.щитков после "вандалов"</t>
  </si>
  <si>
    <t>Окраска заборов, лавочек и прочих обьектов придомоавой территории</t>
  </si>
  <si>
    <t>Ремонт первого этажа с тамбуром подьезда, а также приобретение для пользования собственниками хоз.инвентаря: стремянка, лопаты, замки,ведро, веник, метла,вешалка для одежды.</t>
  </si>
  <si>
    <t>Поверка и рмонт общедомового прибора учета теплп и горячего водоснабжения</t>
  </si>
  <si>
    <t>Покупка мусорного контейнера</t>
  </si>
  <si>
    <t>План работ по содержанию и текущему ремонту общего имущества МКД м-на Университетский 81 на 2021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</si>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</sst>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/>
    <xf numFmtId="0" fontId="5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1"/>
  <sheetViews>
    <sheetView tabSelected="1" topLeftCell="A29" zoomScale="115" zoomScaleNormal="115" zoomScalePageLayoutView="115" workbookViewId="0">
      <selection activeCell="E34" sqref="E34"/>
    </sheetView>
  </sheetViews>
  <sheetFormatPr defaultColWidth="9.109375" defaultRowHeight="15.6" x14ac:dyDescent="0.3"/>
  <cols>
    <col min="1" max="1" width="6.44140625" style="23" customWidth="1"/>
    <col min="2" max="2" width="49.44140625" style="3" customWidth="1"/>
    <col min="3" max="3" width="19.44140625" style="3" customWidth="1"/>
    <col min="4" max="4" width="16.33203125" style="1" customWidth="1"/>
    <col min="5" max="5" width="20.88671875" style="1" customWidth="1"/>
    <col min="6" max="6" width="14.6640625" style="1" customWidth="1"/>
    <col min="7" max="7" width="15.4414062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41" t="s">
        <v>15</v>
      </c>
      <c r="E1" s="41"/>
      <c r="F1" s="12"/>
      <c r="G1" s="12"/>
      <c r="H1" s="12"/>
    </row>
    <row r="2" spans="1:8" ht="18" x14ac:dyDescent="0.35">
      <c r="B2" s="10"/>
      <c r="C2" s="10"/>
      <c r="D2" s="41"/>
      <c r="E2" s="41"/>
      <c r="F2" s="12"/>
      <c r="G2" s="12"/>
      <c r="H2" s="12"/>
    </row>
    <row r="3" spans="1:8" ht="18" x14ac:dyDescent="0.35">
      <c r="B3" s="13"/>
      <c r="C3" s="13"/>
      <c r="D3" s="41"/>
      <c r="E3" s="41"/>
      <c r="F3" s="12"/>
      <c r="G3" s="12"/>
      <c r="H3" s="12"/>
    </row>
    <row r="4" spans="1:8" ht="30" customHeight="1" x14ac:dyDescent="0.3">
      <c r="D4" s="41"/>
      <c r="E4" s="41"/>
      <c r="F4" s="12"/>
      <c r="G4" s="12"/>
      <c r="H4" s="12"/>
    </row>
    <row r="5" spans="1:8" ht="81" customHeight="1" x14ac:dyDescent="0.3">
      <c r="A5" s="42" t="s">
        <v>34</v>
      </c>
      <c r="B5" s="42"/>
      <c r="C5" s="42"/>
      <c r="D5" s="42"/>
      <c r="E5" s="40"/>
      <c r="F5" s="14"/>
    </row>
    <row r="6" spans="1:8" s="2" customFormat="1" ht="22.5" customHeight="1" x14ac:dyDescent="0.3">
      <c r="A6" s="44" t="s">
        <v>19</v>
      </c>
      <c r="B6" s="44"/>
      <c r="C6" s="44"/>
      <c r="D6" s="44"/>
      <c r="E6" s="44"/>
    </row>
    <row r="7" spans="1:8" ht="49.8" customHeight="1" x14ac:dyDescent="0.3">
      <c r="A7" s="24"/>
      <c r="B7" s="17" t="s">
        <v>4</v>
      </c>
      <c r="C7" s="5" t="s">
        <v>35</v>
      </c>
      <c r="D7" s="4" t="s">
        <v>20</v>
      </c>
      <c r="E7" s="28"/>
      <c r="F7" s="2"/>
      <c r="G7" s="2"/>
      <c r="H7" s="2"/>
    </row>
    <row r="8" spans="1:8" x14ac:dyDescent="0.3">
      <c r="A8" s="25">
        <v>1</v>
      </c>
      <c r="B8" s="6" t="s">
        <v>5</v>
      </c>
      <c r="C8" s="5">
        <f>3550*12*1.2</f>
        <v>51120</v>
      </c>
      <c r="D8" s="6" t="s">
        <v>0</v>
      </c>
      <c r="E8" s="29"/>
      <c r="F8" s="2"/>
      <c r="G8" s="2"/>
      <c r="H8" s="2"/>
    </row>
    <row r="9" spans="1:8" x14ac:dyDescent="0.3">
      <c r="A9" s="25">
        <v>2</v>
      </c>
      <c r="B9" s="4" t="s">
        <v>6</v>
      </c>
      <c r="C9" s="5">
        <f>2100*12*1.2</f>
        <v>30240</v>
      </c>
      <c r="D9" s="4" t="s">
        <v>1</v>
      </c>
      <c r="E9" s="29"/>
      <c r="F9" s="2"/>
      <c r="G9" s="2"/>
      <c r="H9" s="2"/>
    </row>
    <row r="10" spans="1:8" x14ac:dyDescent="0.3">
      <c r="A10" s="25">
        <v>3</v>
      </c>
      <c r="B10" s="6" t="s">
        <v>7</v>
      </c>
      <c r="C10" s="5">
        <f>9621.468*1.2</f>
        <v>11545.7616</v>
      </c>
      <c r="D10" s="6" t="s">
        <v>2</v>
      </c>
      <c r="E10" s="29"/>
      <c r="F10" s="2"/>
      <c r="G10" s="2"/>
      <c r="H10" s="2"/>
    </row>
    <row r="11" spans="1:8" ht="39.75" customHeight="1" x14ac:dyDescent="0.3">
      <c r="A11" s="25">
        <v>4</v>
      </c>
      <c r="B11" s="6" t="s">
        <v>8</v>
      </c>
      <c r="C11" s="5">
        <f>1196.7*12*0.61*1.2</f>
        <v>10511.812800000002</v>
      </c>
      <c r="D11" s="6" t="s">
        <v>0</v>
      </c>
      <c r="E11" s="30"/>
      <c r="F11" s="2"/>
      <c r="G11" s="2"/>
      <c r="H11" s="2"/>
    </row>
    <row r="12" spans="1:8" ht="84.75" customHeight="1" x14ac:dyDescent="0.3">
      <c r="A12" s="25">
        <v>5</v>
      </c>
      <c r="B12" s="6" t="s">
        <v>9</v>
      </c>
      <c r="C12" s="5">
        <f>1196.7*12*1.55*1.2</f>
        <v>26710.344000000001</v>
      </c>
      <c r="D12" s="6" t="s">
        <v>0</v>
      </c>
      <c r="E12" s="30"/>
      <c r="F12" s="2"/>
      <c r="G12" s="2"/>
      <c r="H12" s="2"/>
    </row>
    <row r="13" spans="1:8" ht="31.2" x14ac:dyDescent="0.3">
      <c r="A13" s="25">
        <v>6</v>
      </c>
      <c r="B13" s="6" t="s">
        <v>21</v>
      </c>
      <c r="C13" s="5">
        <v>3821.55</v>
      </c>
      <c r="D13" s="4" t="s">
        <v>16</v>
      </c>
      <c r="E13" s="29"/>
      <c r="F13" s="2"/>
      <c r="G13" s="2"/>
      <c r="H13" s="2"/>
    </row>
    <row r="14" spans="1:8" ht="37.5" customHeight="1" x14ac:dyDescent="0.3">
      <c r="A14" s="25">
        <v>7</v>
      </c>
      <c r="B14" s="6" t="s">
        <v>28</v>
      </c>
      <c r="C14" s="7">
        <v>2456.65</v>
      </c>
      <c r="D14" s="6" t="s">
        <v>22</v>
      </c>
      <c r="E14" s="30"/>
      <c r="F14" s="2"/>
      <c r="G14" s="2"/>
      <c r="H14" s="2"/>
    </row>
    <row r="15" spans="1:8" ht="21" customHeight="1" x14ac:dyDescent="0.3">
      <c r="A15" s="25">
        <v>8</v>
      </c>
      <c r="B15" s="8" t="s">
        <v>10</v>
      </c>
      <c r="C15" s="7">
        <v>1824.55</v>
      </c>
      <c r="D15" s="6" t="s">
        <v>11</v>
      </c>
      <c r="E15" s="29"/>
      <c r="F15" s="2"/>
      <c r="G15" s="2"/>
      <c r="H15" s="2"/>
    </row>
    <row r="16" spans="1:8" ht="116.25" customHeight="1" x14ac:dyDescent="0.3">
      <c r="A16" s="25">
        <v>9</v>
      </c>
      <c r="B16" s="6" t="s">
        <v>24</v>
      </c>
      <c r="C16" s="7">
        <v>6233.21</v>
      </c>
      <c r="D16" s="6" t="s">
        <v>0</v>
      </c>
      <c r="E16" s="30"/>
      <c r="F16" s="2"/>
      <c r="G16" s="2"/>
      <c r="H16" s="2"/>
    </row>
    <row r="17" spans="1:8" ht="32.25" customHeight="1" x14ac:dyDescent="0.3">
      <c r="A17" s="25">
        <v>10</v>
      </c>
      <c r="B17" s="8" t="s">
        <v>12</v>
      </c>
      <c r="C17" s="7">
        <v>475</v>
      </c>
      <c r="D17" s="6" t="s">
        <v>23</v>
      </c>
      <c r="E17" s="30"/>
      <c r="F17" s="2"/>
      <c r="G17" s="2"/>
      <c r="H17" s="2"/>
    </row>
    <row r="18" spans="1:8" ht="21.75" customHeight="1" x14ac:dyDescent="0.3">
      <c r="A18" s="25">
        <v>11</v>
      </c>
      <c r="B18" s="6" t="s">
        <v>13</v>
      </c>
      <c r="C18" s="6">
        <v>1885</v>
      </c>
      <c r="D18" s="6" t="s">
        <v>16</v>
      </c>
      <c r="E18" s="30"/>
      <c r="F18" s="2"/>
      <c r="G18" s="2"/>
      <c r="H18" s="2"/>
    </row>
    <row r="19" spans="1:8" ht="39" customHeight="1" x14ac:dyDescent="0.3">
      <c r="A19" s="25">
        <v>12</v>
      </c>
      <c r="B19" s="9" t="s">
        <v>27</v>
      </c>
      <c r="C19" s="21">
        <v>2600</v>
      </c>
      <c r="D19" s="6" t="s">
        <v>26</v>
      </c>
      <c r="E19" s="30"/>
      <c r="F19" s="2"/>
      <c r="G19" s="2"/>
      <c r="H19" s="2"/>
    </row>
    <row r="20" spans="1:8" ht="27" customHeight="1" x14ac:dyDescent="0.3">
      <c r="A20" s="25">
        <v>13</v>
      </c>
      <c r="B20" s="6" t="s">
        <v>17</v>
      </c>
      <c r="C20" s="7">
        <v>10560</v>
      </c>
      <c r="D20" s="6" t="s">
        <v>0</v>
      </c>
      <c r="E20" s="30"/>
      <c r="F20" s="2"/>
      <c r="G20" s="2"/>
      <c r="H20" s="2"/>
    </row>
    <row r="21" spans="1:8" ht="26.25" customHeight="1" x14ac:dyDescent="0.3">
      <c r="A21" s="25">
        <v>14</v>
      </c>
      <c r="B21" s="11" t="s">
        <v>25</v>
      </c>
      <c r="C21" s="7">
        <f>0.15*SUM(C8:C20)</f>
        <v>23997.581759999994</v>
      </c>
      <c r="D21" s="6" t="s">
        <v>3</v>
      </c>
      <c r="E21" s="30"/>
      <c r="F21" s="2"/>
      <c r="G21" s="2"/>
      <c r="H21" s="2"/>
    </row>
    <row r="22" spans="1:8" ht="26.25" customHeight="1" x14ac:dyDescent="0.3">
      <c r="A22" s="26"/>
      <c r="B22" s="22"/>
      <c r="C22" s="19"/>
      <c r="D22" s="20"/>
      <c r="E22" s="19"/>
      <c r="F22" s="18"/>
      <c r="G22" s="2"/>
      <c r="H22" s="2"/>
    </row>
    <row r="23" spans="1:8" ht="21.75" customHeight="1" x14ac:dyDescent="0.3">
      <c r="A23" s="26"/>
      <c r="B23" s="45" t="s">
        <v>14</v>
      </c>
      <c r="C23" s="45"/>
      <c r="D23" s="45"/>
      <c r="E23" s="45"/>
      <c r="F23" s="27"/>
      <c r="H23" s="2"/>
    </row>
    <row r="24" spans="1:8" ht="46.5" customHeight="1" x14ac:dyDescent="0.3">
      <c r="A24" s="25"/>
      <c r="B24" s="6" t="s">
        <v>4</v>
      </c>
      <c r="C24" s="35" t="s">
        <v>35</v>
      </c>
      <c r="D24" s="4"/>
      <c r="E24" s="32"/>
      <c r="F24" s="2"/>
      <c r="G24" s="2"/>
      <c r="H24" s="2"/>
    </row>
    <row r="25" spans="1:8" ht="26.25" customHeight="1" x14ac:dyDescent="0.3">
      <c r="A25" s="25">
        <v>1</v>
      </c>
      <c r="B25" s="39" t="s">
        <v>29</v>
      </c>
      <c r="C25" s="36">
        <v>4750</v>
      </c>
      <c r="D25" s="38"/>
      <c r="E25" s="31"/>
      <c r="F25" s="2"/>
      <c r="G25" s="2"/>
      <c r="H25" s="2"/>
    </row>
    <row r="26" spans="1:8" ht="26.25" customHeight="1" x14ac:dyDescent="0.3">
      <c r="A26" s="25">
        <v>2</v>
      </c>
      <c r="B26" s="39" t="s">
        <v>33</v>
      </c>
      <c r="C26" s="36">
        <v>15590</v>
      </c>
      <c r="D26" s="38"/>
      <c r="E26" s="31"/>
      <c r="F26" s="2"/>
      <c r="G26" s="2"/>
      <c r="H26" s="2"/>
    </row>
    <row r="27" spans="1:8" ht="33" customHeight="1" x14ac:dyDescent="0.3">
      <c r="A27" s="25">
        <v>3</v>
      </c>
      <c r="B27" s="9" t="s">
        <v>30</v>
      </c>
      <c r="C27" s="21">
        <v>12542</v>
      </c>
      <c r="D27" s="6"/>
      <c r="E27" s="33"/>
      <c r="F27" s="2"/>
      <c r="G27" s="2"/>
      <c r="H27" s="2"/>
    </row>
    <row r="28" spans="1:8" ht="33" customHeight="1" x14ac:dyDescent="0.3">
      <c r="A28" s="25">
        <v>4</v>
      </c>
      <c r="B28" s="9" t="s">
        <v>32</v>
      </c>
      <c r="C28" s="21">
        <v>19164</v>
      </c>
      <c r="D28" s="6"/>
      <c r="E28" s="33"/>
      <c r="F28" s="2"/>
      <c r="G28" s="2"/>
      <c r="H28" s="2"/>
    </row>
    <row r="29" spans="1:8" ht="84.75" customHeight="1" x14ac:dyDescent="0.3">
      <c r="A29" s="25">
        <v>5</v>
      </c>
      <c r="B29" s="9" t="s">
        <v>31</v>
      </c>
      <c r="C29" s="21">
        <v>26300</v>
      </c>
      <c r="D29" s="6"/>
      <c r="E29" s="33"/>
      <c r="F29" s="2"/>
      <c r="G29" s="2"/>
      <c r="H29" s="2"/>
    </row>
    <row r="30" spans="1:8" ht="34.5" customHeight="1" x14ac:dyDescent="0.3">
      <c r="A30" s="25">
        <v>6</v>
      </c>
      <c r="B30" s="15" t="s">
        <v>36</v>
      </c>
      <c r="C30" s="37">
        <f>SUM(C25:C29)</f>
        <v>78346</v>
      </c>
      <c r="D30" s="16"/>
      <c r="E30" s="34"/>
      <c r="F30" s="2"/>
      <c r="G30" s="2"/>
      <c r="H30" s="2"/>
    </row>
    <row r="31" spans="1:8" ht="34.5" customHeight="1" x14ac:dyDescent="0.3">
      <c r="A31" s="43" t="s">
        <v>18</v>
      </c>
      <c r="B31" s="43"/>
      <c r="C31" s="43"/>
      <c r="D31" s="43"/>
      <c r="E31" s="43"/>
      <c r="F31" s="2"/>
      <c r="G31" s="2"/>
      <c r="H31" s="2"/>
    </row>
  </sheetData>
  <mergeCells count="5">
    <mergeCell ref="A5:D5"/>
    <mergeCell ref="D1:E4"/>
    <mergeCell ref="A31:E31"/>
    <mergeCell ref="A6:E6"/>
    <mergeCell ref="B23:E23"/>
  </mergeCells>
  <pageMargins left="0.18" right="0.70866141732283472" top="0.31496062992125984" bottom="0.31496062992125984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2023-05-30T01:14:02Z</dcterms:modified>
</cp:coreProperties>
</file>