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75ECAF9C-4EA1-4158-9E65-240956125771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2" l="1"/>
  <c r="C23" i="12" l="1"/>
  <c r="C22" i="12" l="1"/>
  <c r="C29" i="12" s="1"/>
  <c r="C19" i="12" l="1"/>
  <c r="C18" i="12" l="1"/>
</calcChain>
</file>

<file path=xl/sharedStrings.xml><?xml version="1.0" encoding="utf-8"?>
<sst xmlns="http://schemas.openxmlformats.org/spreadsheetml/2006/main" count="43" uniqueCount="37">
  <si>
    <t>Ежедневно</t>
  </si>
  <si>
    <t>По графику</t>
  </si>
  <si>
    <t>Круглосуточно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</si>
  <si>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</si>
  <si>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</si>
  <si>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</si>
  <si>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</si>
  <si>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</si>
  <si>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</si>
  <si>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</si>
  <si>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Генеральная уборка подъезда</t>
  </si>
  <si>
    <t>Гл. инженер ООО "УК "Прибайкальская"</t>
  </si>
  <si>
    <t>Белкин И. О.</t>
  </si>
  <si>
    <t>Утверждаю                                     генеральный директор                                          ООО "УК "Прибайкальская"                       Н. Н. Орленко</t>
  </si>
  <si>
    <t>Дезинсекция, дератизация мусоропровода и подвальных помещений</t>
  </si>
  <si>
    <t>Уборка снега с козырька балкона 5 эт со стороны подъезда</t>
  </si>
  <si>
    <t>Текущий ремонт</t>
  </si>
  <si>
    <t>Содержание</t>
  </si>
  <si>
    <t>Периодичность выполнения работ</t>
  </si>
  <si>
    <t>Услуги по управлению многоквартирным домом</t>
  </si>
  <si>
    <t>1 раз в квартал</t>
  </si>
  <si>
    <t>1 раз после отопительного периода</t>
  </si>
  <si>
    <t>1 раз</t>
  </si>
  <si>
    <t>2 раза в год</t>
  </si>
  <si>
    <t xml:space="preserve">Промывка системы отопления </t>
  </si>
  <si>
    <t xml:space="preserve">2 раза 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</si>
  <si>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</si>
  <si>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Ремонт системы электроснабжения(установка проколов) на 2, 3 и 5 этажах</t>
  </si>
  <si>
    <t>Поверка и ремонт общедомового прибора учета тепловой эненргии и горячего водоснабжения (сумма разделена пополам с МКД м-н Университетский, 21)</t>
  </si>
  <si>
    <t>Замена крана шарового на системе отопления в подвальном помещении</t>
  </si>
  <si>
    <t>Замена балансировочного клапана системы теплоснабжения на диско поворотный затвор в тепловом пункте</t>
  </si>
  <si>
    <t>Замена светильника на светодиодный 3 и 5 эт.</t>
  </si>
  <si>
    <t>Ремонт межпанельных швов</t>
  </si>
  <si>
    <t>Замена ручки на двери тамбура подъезда</t>
  </si>
  <si>
    <t>стоимость работ /услуг, руб.</t>
  </si>
  <si>
    <t>Итого</t>
  </si>
  <si>
    <t>План работ по содержанию и текущему ремонту общего имущества МКД м-на Университетский 19 на 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</si>
</sst>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9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/>
    <xf numFmtId="2" fontId="1" fillId="0" borderId="0" xfId="0" applyNumberFormat="1" applyFont="1" applyAlignment="1">
      <alignment vertical="top"/>
    </xf>
    <xf numFmtId="2" fontId="7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/>
    </xf>
    <xf numFmtId="0" fontId="2" fillId="0" borderId="0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3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vertical="center" wrapText="1"/>
    </xf>
    <xf numFmtId="2" fontId="9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vertical="top" wrapText="1"/>
    </xf>
    <xf numFmtId="0" fontId="10" fillId="2" borderId="0" xfId="0" applyFont="1" applyFill="1" applyBorder="1" applyAlignment="1">
      <alignment horizontal="left" vertical="center" wrapText="1"/>
    </xf>
    <xf numFmtId="2" fontId="11" fillId="2" borderId="0" xfId="0" applyNumberFormat="1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31"/>
  <sheetViews>
    <sheetView tabSelected="1" view="pageLayout" zoomScale="130" zoomScaleNormal="100" zoomScalePageLayoutView="130" workbookViewId="0">
      <selection activeCell="A4" sqref="A4:F4"/>
    </sheetView>
  </sheetViews>
  <sheetFormatPr defaultColWidth="9.109375" defaultRowHeight="15.6" x14ac:dyDescent="0.3"/>
  <cols>
    <col min="1" max="1" width="8.5546875" style="23" customWidth="1"/>
    <col min="2" max="2" width="73" style="3" customWidth="1"/>
    <col min="3" max="3" width="14.44140625" style="27" customWidth="1"/>
    <col min="4" max="4" width="16.6640625" style="1" customWidth="1"/>
    <col min="5" max="5" width="14.109375" style="1" customWidth="1"/>
    <col min="6" max="6" width="11.88671875" style="1" customWidth="1"/>
    <col min="7" max="16384" width="9.109375" style="1"/>
  </cols>
  <sheetData>
    <row r="1" spans="1:6" ht="36.75" customHeight="1" x14ac:dyDescent="0.3">
      <c r="D1" s="55" t="s">
        <v>13</v>
      </c>
      <c r="E1" s="55"/>
      <c r="F1" s="55"/>
    </row>
    <row r="2" spans="1:6" ht="36.75" customHeight="1" x14ac:dyDescent="0.35">
      <c r="B2" s="15"/>
      <c r="C2" s="28"/>
      <c r="D2" s="55"/>
      <c r="E2" s="55"/>
      <c r="F2" s="55"/>
    </row>
    <row r="3" spans="1:6" ht="36.75" customHeight="1" x14ac:dyDescent="0.35">
      <c r="B3" s="16"/>
      <c r="C3" s="29"/>
      <c r="D3" s="55"/>
      <c r="E3" s="55"/>
      <c r="F3" s="55"/>
    </row>
    <row r="4" spans="1:6" ht="30.6" customHeight="1" x14ac:dyDescent="0.3">
      <c r="A4" s="56" t="s">
        <v>36</v>
      </c>
      <c r="B4" s="56"/>
      <c r="C4" s="56"/>
      <c r="D4" s="56"/>
      <c r="E4" s="56"/>
      <c r="F4" s="56"/>
    </row>
    <row r="6" spans="1:6" s="2" customFormat="1" ht="20.100000000000001" customHeight="1" x14ac:dyDescent="0.3">
      <c r="A6" s="24"/>
      <c r="B6" s="36" t="s">
        <v>17</v>
      </c>
      <c r="C6" s="30"/>
      <c r="D6" s="21"/>
      <c r="E6" s="22"/>
      <c r="F6" s="19"/>
    </row>
    <row r="7" spans="1:6" ht="81" customHeight="1" x14ac:dyDescent="0.3">
      <c r="A7" s="25"/>
      <c r="B7" s="4" t="s">
        <v>3</v>
      </c>
      <c r="C7" s="4" t="s">
        <v>34</v>
      </c>
      <c r="D7" s="46" t="s">
        <v>18</v>
      </c>
      <c r="E7" s="49"/>
      <c r="F7" s="2"/>
    </row>
    <row r="8" spans="1:6" ht="19.5" customHeight="1" x14ac:dyDescent="0.3">
      <c r="A8" s="26">
        <v>1</v>
      </c>
      <c r="B8" s="8" t="s">
        <v>4</v>
      </c>
      <c r="C8" s="5">
        <v>36720</v>
      </c>
      <c r="D8" s="47" t="s">
        <v>0</v>
      </c>
      <c r="E8" s="50"/>
      <c r="F8" s="13"/>
    </row>
    <row r="9" spans="1:6" x14ac:dyDescent="0.3">
      <c r="A9" s="26">
        <v>2</v>
      </c>
      <c r="B9" s="8" t="s">
        <v>5</v>
      </c>
      <c r="C9" s="5">
        <v>22248</v>
      </c>
      <c r="D9" s="47" t="s">
        <v>1</v>
      </c>
      <c r="E9" s="50"/>
      <c r="F9" s="13"/>
    </row>
    <row r="10" spans="1:6" x14ac:dyDescent="0.3">
      <c r="A10" s="26">
        <v>3</v>
      </c>
      <c r="B10" s="9" t="s">
        <v>6</v>
      </c>
      <c r="C10" s="7">
        <v>9334.44</v>
      </c>
      <c r="D10" s="47" t="s">
        <v>2</v>
      </c>
      <c r="E10" s="50"/>
      <c r="F10" s="13"/>
    </row>
    <row r="11" spans="1:6" ht="31.2" x14ac:dyDescent="0.3">
      <c r="A11" s="26">
        <v>4</v>
      </c>
      <c r="B11" s="9" t="s">
        <v>7</v>
      </c>
      <c r="C11" s="7">
        <v>4493.9520000000002</v>
      </c>
      <c r="D11" s="47" t="s">
        <v>0</v>
      </c>
      <c r="E11" s="50"/>
      <c r="F11" s="13"/>
    </row>
    <row r="12" spans="1:6" ht="68.25" customHeight="1" x14ac:dyDescent="0.3">
      <c r="A12" s="26">
        <v>5</v>
      </c>
      <c r="B12" s="9" t="s">
        <v>8</v>
      </c>
      <c r="C12" s="7">
        <v>29758.36</v>
      </c>
      <c r="D12" s="47" t="s">
        <v>0</v>
      </c>
      <c r="E12" s="50"/>
      <c r="F12" s="13"/>
    </row>
    <row r="13" spans="1:6" ht="46.8" x14ac:dyDescent="0.3">
      <c r="A13" s="26">
        <v>6</v>
      </c>
      <c r="B13" s="8" t="s">
        <v>24</v>
      </c>
      <c r="C13" s="5">
        <v>3563</v>
      </c>
      <c r="D13" s="46" t="s">
        <v>21</v>
      </c>
      <c r="E13" s="50"/>
      <c r="F13" s="14"/>
    </row>
    <row r="14" spans="1:6" x14ac:dyDescent="0.3">
      <c r="A14" s="26">
        <v>7</v>
      </c>
      <c r="B14" s="9" t="s">
        <v>14</v>
      </c>
      <c r="C14" s="7">
        <v>3255.6</v>
      </c>
      <c r="D14" s="46" t="s">
        <v>20</v>
      </c>
      <c r="E14" s="50"/>
      <c r="F14" s="13"/>
    </row>
    <row r="15" spans="1:6" ht="22.5" customHeight="1" x14ac:dyDescent="0.3">
      <c r="A15" s="26">
        <v>8</v>
      </c>
      <c r="B15" s="10" t="s">
        <v>9</v>
      </c>
      <c r="C15" s="32">
        <v>1325</v>
      </c>
      <c r="D15" s="47" t="s">
        <v>25</v>
      </c>
      <c r="E15" s="51"/>
      <c r="F15" s="13"/>
    </row>
    <row r="16" spans="1:6" ht="62.4" x14ac:dyDescent="0.3">
      <c r="A16" s="26">
        <v>9</v>
      </c>
      <c r="B16" s="11" t="s">
        <v>26</v>
      </c>
      <c r="C16" s="32">
        <v>4125.33</v>
      </c>
      <c r="D16" s="46" t="s">
        <v>21</v>
      </c>
      <c r="E16" s="50"/>
      <c r="F16" s="14"/>
    </row>
    <row r="17" spans="1:6" x14ac:dyDescent="0.3">
      <c r="A17" s="26">
        <v>10</v>
      </c>
      <c r="B17" s="11" t="s">
        <v>15</v>
      </c>
      <c r="C17" s="32">
        <v>495</v>
      </c>
      <c r="D17" s="47" t="s">
        <v>22</v>
      </c>
      <c r="E17" s="51"/>
      <c r="F17" s="18"/>
    </row>
    <row r="18" spans="1:6" ht="21.75" customHeight="1" x14ac:dyDescent="0.3">
      <c r="A18" s="26">
        <v>11</v>
      </c>
      <c r="B18" s="9" t="s">
        <v>10</v>
      </c>
      <c r="C18" s="7">
        <f>1885*2</f>
        <v>3770</v>
      </c>
      <c r="D18" s="47" t="s">
        <v>23</v>
      </c>
      <c r="E18" s="51"/>
      <c r="F18" s="13"/>
    </row>
    <row r="19" spans="1:6" ht="23.25" customHeight="1" x14ac:dyDescent="0.3">
      <c r="A19" s="26">
        <v>12</v>
      </c>
      <c r="B19" s="12" t="s">
        <v>19</v>
      </c>
      <c r="C19" s="7" t="e">
        <f>0.15*#REF!</f>
        <v>#REF!</v>
      </c>
      <c r="D19" s="47" t="s">
        <v>0</v>
      </c>
      <c r="E19" s="51"/>
      <c r="F19" s="13"/>
    </row>
    <row r="20" spans="1:6" ht="29.25" customHeight="1" x14ac:dyDescent="0.3">
      <c r="A20" s="33"/>
      <c r="B20" s="34" t="s">
        <v>16</v>
      </c>
      <c r="C20" s="35"/>
      <c r="D20" s="35"/>
      <c r="E20" s="35"/>
      <c r="F20" s="13"/>
    </row>
    <row r="21" spans="1:6" ht="58.8" customHeight="1" x14ac:dyDescent="0.3">
      <c r="A21" s="25"/>
      <c r="B21" s="4" t="s">
        <v>3</v>
      </c>
      <c r="C21" s="4" t="s">
        <v>34</v>
      </c>
      <c r="D21" s="4"/>
      <c r="E21" s="45"/>
      <c r="F21" s="13"/>
    </row>
    <row r="22" spans="1:6" ht="50.4" customHeight="1" x14ac:dyDescent="0.3">
      <c r="A22" s="26">
        <v>1</v>
      </c>
      <c r="B22" s="54" t="s">
        <v>28</v>
      </c>
      <c r="C22" s="32">
        <f>(500+3800+1200+5310+6200+1400+1100)/2</f>
        <v>9755</v>
      </c>
      <c r="D22" s="4"/>
      <c r="E22" s="45"/>
      <c r="F22" s="13"/>
    </row>
    <row r="23" spans="1:6" ht="22.5" customHeight="1" x14ac:dyDescent="0.3">
      <c r="A23" s="26">
        <v>2</v>
      </c>
      <c r="B23" s="9" t="s">
        <v>31</v>
      </c>
      <c r="C23" s="7">
        <f>1511*3</f>
        <v>4533</v>
      </c>
      <c r="D23" s="6"/>
      <c r="E23" s="48"/>
      <c r="F23" s="14"/>
    </row>
    <row r="24" spans="1:6" ht="22.5" customHeight="1" x14ac:dyDescent="0.3">
      <c r="A24" s="26">
        <v>3</v>
      </c>
      <c r="B24" s="9" t="s">
        <v>29</v>
      </c>
      <c r="C24" s="32">
        <v>2400</v>
      </c>
      <c r="D24" s="6"/>
      <c r="E24" s="48"/>
      <c r="F24" s="14"/>
    </row>
    <row r="25" spans="1:6" ht="22.5" customHeight="1" x14ac:dyDescent="0.3">
      <c r="A25" s="26">
        <v>4</v>
      </c>
      <c r="B25" s="9" t="s">
        <v>32</v>
      </c>
      <c r="C25" s="32">
        <f>13.5*900</f>
        <v>12150</v>
      </c>
      <c r="D25" s="6"/>
      <c r="E25" s="48"/>
      <c r="F25" s="14"/>
    </row>
    <row r="26" spans="1:6" ht="36.6" customHeight="1" x14ac:dyDescent="0.3">
      <c r="A26" s="26">
        <v>5</v>
      </c>
      <c r="B26" s="9" t="s">
        <v>30</v>
      </c>
      <c r="C26" s="32">
        <v>3700</v>
      </c>
      <c r="D26" s="6"/>
      <c r="E26" s="48"/>
      <c r="F26" s="14"/>
    </row>
    <row r="27" spans="1:6" ht="19.8" customHeight="1" x14ac:dyDescent="0.3">
      <c r="A27" s="26">
        <v>6</v>
      </c>
      <c r="B27" s="9" t="s">
        <v>33</v>
      </c>
      <c r="C27" s="32">
        <v>2500</v>
      </c>
      <c r="D27" s="6"/>
      <c r="E27" s="48"/>
      <c r="F27" s="14"/>
    </row>
    <row r="28" spans="1:6" ht="17.399999999999999" customHeight="1" x14ac:dyDescent="0.3">
      <c r="A28" s="26">
        <v>7</v>
      </c>
      <c r="B28" s="20" t="s">
        <v>27</v>
      </c>
      <c r="C28" s="37">
        <v>2855</v>
      </c>
      <c r="D28" s="38"/>
      <c r="E28" s="52"/>
      <c r="F28" s="2"/>
    </row>
    <row r="29" spans="1:6" ht="24" customHeight="1" x14ac:dyDescent="0.3">
      <c r="A29" s="26">
        <v>8</v>
      </c>
      <c r="B29" s="42" t="s">
        <v>35</v>
      </c>
      <c r="C29" s="43">
        <f>SUM(C22:C28)</f>
        <v>37893</v>
      </c>
      <c r="D29" s="44"/>
      <c r="E29" s="53"/>
      <c r="F29" s="17"/>
    </row>
    <row r="30" spans="1:6" ht="38.25" customHeight="1" x14ac:dyDescent="0.3">
      <c r="A30" s="1" t="s">
        <v>11</v>
      </c>
      <c r="B30" s="31"/>
      <c r="C30" s="1"/>
      <c r="D30" s="1" t="s">
        <v>12</v>
      </c>
      <c r="E30" s="39"/>
      <c r="F30" s="2"/>
    </row>
    <row r="31" spans="1:6" ht="39.75" customHeight="1" x14ac:dyDescent="0.3">
      <c r="A31" s="39"/>
      <c r="B31" s="40"/>
      <c r="C31" s="41"/>
      <c r="D31" s="39"/>
      <c r="E31" s="39"/>
      <c r="F31" s="2"/>
    </row>
  </sheetData>
  <mergeCells count="2">
    <mergeCell ref="D1:F3"/>
    <mergeCell ref="A4:F4"/>
  </mergeCells>
  <pageMargins left="0.43307086614173229" right="0.70866141732283472" top="0.31496062992125984" bottom="0.31496062992125984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2023-05-30T04:30:11Z</dcterms:modified>
</cp:coreProperties>
</file>