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5421FBEE-E6D1-4936-A624-AEEEE52FC0DD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2" l="1"/>
  <c r="C23" i="12" l="1"/>
  <c r="C26" i="12" s="1"/>
  <c r="C17" i="12" l="1"/>
  <c r="C19" i="12" s="1"/>
</calcChain>
</file>

<file path=xl/sharedStrings.xml><?xml version="1.0" encoding="utf-8"?>
<sst xmlns="http://schemas.openxmlformats.org/spreadsheetml/2006/main" count="39" uniqueCount="32">
  <si>
    <t>Ежедневно</t>
  </si>
  <si>
    <t>По графику</t>
  </si>
  <si>
    <t>Круглосуточно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</si>
  <si>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</si>
  <si>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</si>
  <si>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</si>
  <si>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</si>
  <si>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</si>
  <si>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</si>
  <si>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ежеквартально и по заявкам</t>
  </si>
  <si>
    <t>Скашивание травы</t>
  </si>
  <si>
    <t>Генеральная уборка подъезда</t>
  </si>
  <si>
    <t>Утверждаю                                      генеральный директор                           ООО "УК "Прибайкальская"                       Н. Н. Орленко</t>
  </si>
  <si>
    <t>Очистка от снега подъезного козырька</t>
  </si>
  <si>
    <t>Гл. инженер ООО "УК "Прибайкальская"                                                                     Белкин И. О.</t>
  </si>
  <si>
    <t>Содержание</t>
  </si>
  <si>
    <t>Периодичность выполнения работ</t>
  </si>
  <si>
    <t xml:space="preserve">Промывка системы отопления </t>
  </si>
  <si>
    <t xml:space="preserve"> 1 раз после отопительного периода</t>
  </si>
  <si>
    <t>Дезинсекция и дератиция мусоропровода и подвальных помещений</t>
  </si>
  <si>
    <t>2 раза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</si>
  <si>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</si>
  <si>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1 раз</t>
  </si>
  <si>
    <t>Текущий ремонт</t>
  </si>
  <si>
    <t>Косметический ремонт подъезда</t>
  </si>
  <si>
    <t>Бетонирование ямок у подъезда</t>
  </si>
  <si>
    <t>Ремонт межпанельных швов</t>
  </si>
  <si>
    <t>Поверка и ремонт общедомового прибора учета тепловой эненргии и горячего водоснабжения (сумма разделена пополам с МКД м-н Университетский, 19)</t>
  </si>
  <si>
    <t xml:space="preserve">Итого </t>
  </si>
  <si>
    <t>План работ по содержанию и текущему ремонту общего имущества МКД м-на Университетский 21 на 2022 г</t>
  </si>
  <si>
    <t xml:space="preserve"> 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</si>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</sst>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top" wrapText="1"/>
    </xf>
    <xf numFmtId="2" fontId="1" fillId="0" borderId="0" xfId="0" applyNumberFormat="1" applyFont="1"/>
    <xf numFmtId="2" fontId="4" fillId="0" borderId="0" xfId="0" applyNumberFormat="1" applyFont="1" applyAlignment="1">
      <alignment wrapText="1"/>
    </xf>
    <xf numFmtId="2" fontId="4" fillId="0" borderId="0" xfId="0" applyNumberFormat="1" applyFont="1"/>
    <xf numFmtId="2" fontId="6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center" wrapText="1"/>
    </xf>
    <xf numFmtId="2" fontId="3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2" fontId="7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8"/>
  <sheetViews>
    <sheetView tabSelected="1" view="pageBreakPreview" zoomScale="130" zoomScaleNormal="115" zoomScaleSheetLayoutView="130" workbookViewId="0">
      <selection activeCell="A4" sqref="A4:E4"/>
    </sheetView>
  </sheetViews>
  <sheetFormatPr defaultColWidth="9.109375" defaultRowHeight="15.6" x14ac:dyDescent="0.3"/>
  <cols>
    <col min="1" max="1" width="7.109375" style="32" customWidth="1"/>
    <col min="2" max="2" width="50.44140625" style="3" customWidth="1"/>
    <col min="3" max="3" width="13.5546875" style="23" customWidth="1"/>
    <col min="4" max="4" width="19.33203125" style="1" customWidth="1"/>
    <col min="5" max="5" width="15.6640625" style="1" customWidth="1"/>
    <col min="6" max="6" width="21.33203125" style="1" customWidth="1"/>
    <col min="7" max="7" width="12" style="1" customWidth="1"/>
    <col min="8" max="8" width="12.5546875" style="1" customWidth="1"/>
    <col min="9" max="16384" width="9.109375" style="1"/>
  </cols>
  <sheetData>
    <row r="1" spans="1:8" ht="15.75" customHeight="1" x14ac:dyDescent="0.3">
      <c r="D1" s="45" t="s">
        <v>12</v>
      </c>
      <c r="E1" s="45"/>
      <c r="F1" s="16"/>
      <c r="G1" s="16"/>
      <c r="H1" s="16"/>
    </row>
    <row r="2" spans="1:8" ht="30.75" customHeight="1" x14ac:dyDescent="0.35">
      <c r="B2" s="4"/>
      <c r="C2" s="24"/>
      <c r="D2" s="45"/>
      <c r="E2" s="45"/>
      <c r="F2" s="16"/>
      <c r="G2" s="16"/>
      <c r="H2" s="16"/>
    </row>
    <row r="3" spans="1:8" ht="49.5" customHeight="1" x14ac:dyDescent="0.35">
      <c r="B3" s="5"/>
      <c r="C3" s="25"/>
      <c r="D3" s="45"/>
      <c r="E3" s="45"/>
      <c r="F3" s="16"/>
      <c r="G3" s="16"/>
      <c r="H3" s="16"/>
    </row>
    <row r="4" spans="1:8" ht="61.5" customHeight="1" x14ac:dyDescent="0.3">
      <c r="A4" s="46" t="s">
        <v>29</v>
      </c>
      <c r="B4" s="46"/>
      <c r="C4" s="46"/>
      <c r="D4" s="46"/>
      <c r="E4" s="46"/>
      <c r="F4" s="17"/>
    </row>
    <row r="6" spans="1:8" ht="21" customHeight="1" x14ac:dyDescent="0.3">
      <c r="A6" s="19"/>
      <c r="B6" s="20" t="s">
        <v>15</v>
      </c>
      <c r="C6" s="26"/>
      <c r="D6" s="21"/>
      <c r="E6" s="22"/>
      <c r="F6" s="2"/>
      <c r="G6" s="2"/>
      <c r="H6" s="2"/>
    </row>
    <row r="7" spans="1:8" ht="63.6" customHeight="1" x14ac:dyDescent="0.3">
      <c r="A7" s="33"/>
      <c r="B7" s="6" t="s">
        <v>3</v>
      </c>
      <c r="C7" s="7" t="s">
        <v>30</v>
      </c>
      <c r="D7" s="6" t="s">
        <v>16</v>
      </c>
      <c r="E7" s="31"/>
      <c r="F7" s="2"/>
      <c r="G7" s="2"/>
      <c r="H7" s="2"/>
    </row>
    <row r="8" spans="1:8" x14ac:dyDescent="0.3">
      <c r="A8" s="33">
        <v>1</v>
      </c>
      <c r="B8" s="8" t="s">
        <v>4</v>
      </c>
      <c r="C8" s="27">
        <v>52242.09120000001</v>
      </c>
      <c r="D8" s="11" t="s">
        <v>0</v>
      </c>
      <c r="E8" s="31"/>
      <c r="F8" s="9"/>
      <c r="G8" s="2"/>
      <c r="H8" s="2"/>
    </row>
    <row r="9" spans="1:8" x14ac:dyDescent="0.3">
      <c r="A9" s="33">
        <v>2</v>
      </c>
      <c r="B9" s="8" t="s">
        <v>5</v>
      </c>
      <c r="C9" s="27">
        <v>24900</v>
      </c>
      <c r="D9" s="6" t="s">
        <v>1</v>
      </c>
      <c r="E9" s="31"/>
      <c r="F9" s="9"/>
      <c r="G9" s="2"/>
      <c r="H9" s="2"/>
    </row>
    <row r="10" spans="1:8" x14ac:dyDescent="0.3">
      <c r="A10" s="33">
        <v>3</v>
      </c>
      <c r="B10" s="10" t="s">
        <v>6</v>
      </c>
      <c r="C10" s="28">
        <v>14556.709439999999</v>
      </c>
      <c r="D10" s="11" t="s">
        <v>2</v>
      </c>
      <c r="E10" s="31"/>
      <c r="F10" s="9"/>
      <c r="G10" s="2"/>
      <c r="H10" s="2"/>
    </row>
    <row r="11" spans="1:8" ht="48" customHeight="1" x14ac:dyDescent="0.3">
      <c r="A11" s="33">
        <v>4</v>
      </c>
      <c r="B11" s="10" t="s">
        <v>7</v>
      </c>
      <c r="C11" s="28">
        <v>7425.1756800000003</v>
      </c>
      <c r="D11" s="11" t="s">
        <v>0</v>
      </c>
      <c r="E11" s="31"/>
      <c r="F11" s="9"/>
      <c r="G11" s="2"/>
      <c r="H11" s="2"/>
    </row>
    <row r="12" spans="1:8" ht="86.25" customHeight="1" x14ac:dyDescent="0.3">
      <c r="A12" s="33">
        <v>5</v>
      </c>
      <c r="B12" s="10" t="s">
        <v>8</v>
      </c>
      <c r="C12" s="28">
        <v>46423.041599999997</v>
      </c>
      <c r="D12" s="11" t="s">
        <v>0</v>
      </c>
      <c r="E12" s="31"/>
      <c r="F12" s="9"/>
      <c r="G12" s="2"/>
      <c r="H12" s="2"/>
    </row>
    <row r="13" spans="1:8" ht="46.8" x14ac:dyDescent="0.3">
      <c r="A13" s="33">
        <v>6</v>
      </c>
      <c r="B13" s="8" t="s">
        <v>17</v>
      </c>
      <c r="C13" s="27">
        <v>3400</v>
      </c>
      <c r="D13" s="6" t="s">
        <v>18</v>
      </c>
      <c r="E13" s="31"/>
      <c r="F13" s="13"/>
      <c r="G13" s="2"/>
      <c r="H13" s="2"/>
    </row>
    <row r="14" spans="1:8" ht="31.2" x14ac:dyDescent="0.3">
      <c r="A14" s="33">
        <v>7</v>
      </c>
      <c r="B14" s="10" t="s">
        <v>19</v>
      </c>
      <c r="C14" s="28">
        <v>2358.6</v>
      </c>
      <c r="D14" s="6" t="s">
        <v>9</v>
      </c>
      <c r="E14" s="31"/>
      <c r="F14" s="9"/>
      <c r="G14" s="2"/>
      <c r="H14" s="2"/>
    </row>
    <row r="15" spans="1:8" ht="20.25" customHeight="1" x14ac:dyDescent="0.3">
      <c r="A15" s="33">
        <v>8</v>
      </c>
      <c r="B15" s="14" t="s">
        <v>10</v>
      </c>
      <c r="C15" s="29">
        <v>3321.25</v>
      </c>
      <c r="D15" s="11" t="s">
        <v>20</v>
      </c>
      <c r="E15" s="40"/>
      <c r="F15" s="9"/>
      <c r="G15" s="2"/>
      <c r="H15" s="2"/>
    </row>
    <row r="16" spans="1:8" ht="96.75" customHeight="1" x14ac:dyDescent="0.3">
      <c r="A16" s="33">
        <v>9</v>
      </c>
      <c r="B16" s="14" t="s">
        <v>21</v>
      </c>
      <c r="C16" s="37">
        <v>4352.3</v>
      </c>
      <c r="D16" s="11" t="s">
        <v>0</v>
      </c>
      <c r="E16" s="40"/>
      <c r="F16" s="13"/>
      <c r="G16" s="2"/>
      <c r="H16" s="2"/>
    </row>
    <row r="17" spans="1:8" ht="15.75" customHeight="1" x14ac:dyDescent="0.3">
      <c r="A17" s="33">
        <v>10</v>
      </c>
      <c r="B17" s="10" t="s">
        <v>11</v>
      </c>
      <c r="C17" s="28">
        <f>1855*2</f>
        <v>3710</v>
      </c>
      <c r="D17" s="11" t="s">
        <v>20</v>
      </c>
      <c r="E17" s="40"/>
      <c r="F17" s="9"/>
      <c r="G17" s="2"/>
      <c r="H17" s="2"/>
    </row>
    <row r="18" spans="1:8" ht="17.25" customHeight="1" x14ac:dyDescent="0.3">
      <c r="A18" s="33">
        <v>11</v>
      </c>
      <c r="B18" s="10" t="s">
        <v>13</v>
      </c>
      <c r="C18" s="28">
        <v>475</v>
      </c>
      <c r="D18" s="6" t="s">
        <v>22</v>
      </c>
      <c r="E18" s="31"/>
      <c r="F18" s="9"/>
      <c r="G18" s="2"/>
      <c r="H18" s="2"/>
    </row>
    <row r="19" spans="1:8" ht="28.5" customHeight="1" x14ac:dyDescent="0.3">
      <c r="A19" s="33">
        <v>12</v>
      </c>
      <c r="B19" s="15" t="s">
        <v>31</v>
      </c>
      <c r="C19" s="12">
        <f>0.1*SUM(C8:C18)</f>
        <v>16316.416792000002</v>
      </c>
      <c r="D19" s="11" t="s">
        <v>0</v>
      </c>
      <c r="E19" s="40"/>
      <c r="F19" s="9"/>
      <c r="G19" s="2"/>
      <c r="H19" s="2"/>
    </row>
    <row r="20" spans="1:8" ht="28.5" customHeight="1" x14ac:dyDescent="0.3">
      <c r="A20" s="34"/>
      <c r="B20" s="35" t="s">
        <v>23</v>
      </c>
      <c r="C20" s="36"/>
      <c r="D20" s="36"/>
      <c r="E20" s="9"/>
      <c r="F20" s="9"/>
      <c r="G20" s="2"/>
      <c r="H20" s="2"/>
    </row>
    <row r="21" spans="1:8" ht="75" customHeight="1" x14ac:dyDescent="0.3">
      <c r="A21" s="33"/>
      <c r="B21" s="6" t="s">
        <v>3</v>
      </c>
      <c r="C21" s="7" t="s">
        <v>30</v>
      </c>
      <c r="D21" s="39"/>
      <c r="E21" s="41"/>
      <c r="F21" s="9"/>
      <c r="G21" s="2"/>
      <c r="H21" s="2"/>
    </row>
    <row r="22" spans="1:8" ht="18" customHeight="1" x14ac:dyDescent="0.3">
      <c r="A22" s="6">
        <v>1</v>
      </c>
      <c r="B22" s="43" t="s">
        <v>24</v>
      </c>
      <c r="C22" s="37">
        <v>137000</v>
      </c>
      <c r="D22" s="6"/>
      <c r="E22" s="41"/>
      <c r="F22" s="9"/>
      <c r="G22" s="2"/>
      <c r="H22" s="2"/>
    </row>
    <row r="23" spans="1:8" ht="16.2" customHeight="1" x14ac:dyDescent="0.3">
      <c r="A23" s="6">
        <v>2</v>
      </c>
      <c r="B23" s="44" t="s">
        <v>26</v>
      </c>
      <c r="C23" s="37">
        <f>58*900</f>
        <v>52200</v>
      </c>
      <c r="D23" s="39"/>
      <c r="E23" s="41"/>
      <c r="F23" s="9"/>
      <c r="G23" s="2"/>
      <c r="H23" s="2"/>
    </row>
    <row r="24" spans="1:8" ht="67.8" customHeight="1" x14ac:dyDescent="0.3">
      <c r="A24" s="6">
        <v>3</v>
      </c>
      <c r="B24" s="44" t="s">
        <v>27</v>
      </c>
      <c r="C24" s="37">
        <f>(500+3800+1200+5310+6200+1400+1100)/2</f>
        <v>9755</v>
      </c>
      <c r="D24" s="39"/>
      <c r="E24" s="41"/>
      <c r="F24" s="9"/>
      <c r="G24" s="2"/>
      <c r="H24" s="2"/>
    </row>
    <row r="25" spans="1:8" ht="15.6" customHeight="1" x14ac:dyDescent="0.3">
      <c r="A25" s="6">
        <v>4</v>
      </c>
      <c r="B25" s="44" t="s">
        <v>25</v>
      </c>
      <c r="C25" s="37">
        <v>895</v>
      </c>
      <c r="D25" s="39"/>
      <c r="E25" s="41"/>
      <c r="F25" s="9"/>
      <c r="G25" s="2"/>
      <c r="H25" s="2"/>
    </row>
    <row r="26" spans="1:8" ht="27" customHeight="1" x14ac:dyDescent="0.3">
      <c r="A26" s="6">
        <v>5</v>
      </c>
      <c r="B26" s="38" t="s">
        <v>28</v>
      </c>
      <c r="C26" s="28">
        <f>SUM(C22:C25)</f>
        <v>199850</v>
      </c>
      <c r="D26" s="39"/>
      <c r="E26" s="42"/>
      <c r="F26" s="2"/>
      <c r="G26" s="2"/>
      <c r="H26" s="2"/>
    </row>
    <row r="27" spans="1:8" ht="36.75" customHeight="1" x14ac:dyDescent="0.3">
      <c r="A27" s="47" t="s">
        <v>14</v>
      </c>
      <c r="B27" s="47"/>
      <c r="C27" s="47"/>
      <c r="D27" s="47"/>
      <c r="E27" s="47"/>
      <c r="F27" s="2"/>
      <c r="G27" s="2"/>
      <c r="H27" s="2"/>
    </row>
    <row r="28" spans="1:8" ht="36.75" customHeight="1" x14ac:dyDescent="0.3">
      <c r="A28" s="34"/>
      <c r="B28" s="18"/>
      <c r="C28" s="30"/>
      <c r="D28" s="18"/>
      <c r="E28" s="18"/>
      <c r="F28" s="2"/>
      <c r="G28" s="2"/>
      <c r="H28" s="2"/>
    </row>
  </sheetData>
  <mergeCells count="3">
    <mergeCell ref="D1:E3"/>
    <mergeCell ref="A4:E4"/>
    <mergeCell ref="A27:E27"/>
  </mergeCells>
  <pageMargins left="0.70866141732283472" right="0.70866141732283472" top="0.31496062992125984" bottom="0.31496062992125984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2023-05-30T04:34:27Z</dcterms:modified>
</cp:coreProperties>
</file>