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149E3D3B-856F-4228-829B-73D6B47F734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2" l="1"/>
  <c r="C35" i="12"/>
  <c r="C28" i="12" l="1"/>
  <c r="C37" i="12" s="1"/>
  <c r="C15" i="12" l="1"/>
  <c r="C22" i="12" l="1"/>
  <c r="C21" i="12"/>
  <c r="C18" i="12" l="1"/>
</calcChain>
</file>

<file path=xl/sharedStrings.xml><?xml version="1.0" encoding="utf-8"?>
<sst xmlns="http://schemas.openxmlformats.org/spreadsheetml/2006/main" count="52" uniqueCount="42">
  <si>
    <t>Ежедневно</t>
  </si>
  <si>
    <t>По графику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</si>
  <si>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</si>
  <si>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</si>
  <si>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</si>
  <si>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</si>
  <si>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</si>
  <si>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</si>
  <si>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</si>
  <si>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</si>
  <si>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Скашивание травы 2 раза </t>
  </si>
  <si>
    <t>Гл. инженер ООО "УК "Прибайкальская"</t>
  </si>
  <si>
    <t>Белкин И. О.</t>
  </si>
  <si>
    <t>Очистка снега с подъездных козырьков</t>
  </si>
  <si>
    <t>Уборка балконных  (с 9 этажа) козырьков над аркой</t>
  </si>
  <si>
    <t>Генеральная уборка подъезда (апрель, сентябрь)</t>
  </si>
  <si>
    <t>Содержание</t>
  </si>
  <si>
    <t>Текущий ремонт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</si>
  <si>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</si>
  <si>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</si>
  <si>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</si>
  <si>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Дезинсекция подвальных помещений и моропровода</t>
  </si>
  <si>
    <t>ежеквартально и по необходимости</t>
  </si>
  <si>
    <t>2 раза в год</t>
  </si>
  <si>
    <t>по необходимости</t>
  </si>
  <si>
    <t>Промывка системы отопления</t>
  </si>
  <si>
    <t>после окончания отопительного периода</t>
  </si>
  <si>
    <t>Содержание лифтового оборудования и ежегодное техническое освидетельствование</t>
  </si>
  <si>
    <t>Очистка придомовой территории (стоянки) от 
слежавшегося снега с привлечением спец. техники</t>
  </si>
  <si>
    <t>Покраска подъездных козырьков</t>
  </si>
  <si>
    <t>Ремонт вырванного эл.щита на 4 эт слева 3 подъезд</t>
  </si>
  <si>
    <t>Замена светодиодных светильников подъезд 2, этаж 8</t>
  </si>
  <si>
    <t>Замена трубопроводов системы водоотведения в техническом помещении (арке)  на втором этаже, 2 подъезд</t>
  </si>
  <si>
    <t>Замена трубопроводов системы водоотведения (канализации) в подвальном помещении 3 подъезда</t>
  </si>
  <si>
    <t>Замена сборок системы отопления в подвальном помещении</t>
  </si>
  <si>
    <t>Восстановление электроснабжения лифтового оборудования 2 подъезд</t>
  </si>
  <si>
    <t>Поверка и ремонт общедомовых приборов учета тепла и горячего водоснабжения, датчиков температуры и давления в тепловом пункте 2 подъезда</t>
  </si>
  <si>
    <t>Замена стеклопакета в 3 подъезде</t>
  </si>
  <si>
    <t>Замена сборок на системе холодного водоснабжения в подвальном помещении</t>
  </si>
  <si>
    <t>План работ по содержанию и текущему ремонту общего имущества МКД м-на Университетский, 64 на 2022 г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</si>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</sst>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top" wrapText="1"/>
    </xf>
    <xf numFmtId="2" fontId="2" fillId="3" borderId="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9"/>
  <sheetViews>
    <sheetView tabSelected="1" topLeftCell="A34" zoomScale="115" zoomScaleNormal="115" zoomScalePageLayoutView="70" workbookViewId="0">
      <selection activeCell="B37" sqref="B37"/>
    </sheetView>
  </sheetViews>
  <sheetFormatPr defaultColWidth="9.109375" defaultRowHeight="15.6" x14ac:dyDescent="0.3"/>
  <cols>
    <col min="1" max="1" width="7.33203125" style="20" customWidth="1"/>
    <col min="2" max="2" width="47.33203125" style="3" customWidth="1"/>
    <col min="3" max="3" width="23.44140625" style="38" customWidth="1"/>
    <col min="4" max="4" width="24" style="1" customWidth="1"/>
    <col min="5" max="5" width="16" style="1" customWidth="1"/>
    <col min="6" max="7" width="11.5546875" style="1" customWidth="1"/>
    <col min="8" max="8" width="13.109375" style="1" customWidth="1"/>
    <col min="9" max="9" width="9.109375" style="1" customWidth="1"/>
    <col min="10" max="16384" width="9.109375" style="1"/>
  </cols>
  <sheetData>
    <row r="1" spans="1:8" ht="15.75" customHeight="1" x14ac:dyDescent="0.3">
      <c r="D1" s="46" t="s">
        <v>3</v>
      </c>
      <c r="E1" s="46"/>
      <c r="F1" s="18"/>
      <c r="G1" s="18"/>
      <c r="H1" s="18"/>
    </row>
    <row r="2" spans="1:8" ht="18" x14ac:dyDescent="0.35">
      <c r="B2" s="5"/>
      <c r="C2" s="39"/>
      <c r="D2" s="46"/>
      <c r="E2" s="46"/>
      <c r="F2" s="18"/>
      <c r="G2" s="18"/>
      <c r="H2" s="18"/>
    </row>
    <row r="3" spans="1:8" ht="18" x14ac:dyDescent="0.35">
      <c r="B3" s="6"/>
      <c r="C3" s="40"/>
      <c r="D3" s="46"/>
      <c r="E3" s="46"/>
      <c r="F3" s="18"/>
      <c r="G3" s="18"/>
      <c r="H3" s="18"/>
    </row>
    <row r="4" spans="1:8" ht="28.5" customHeight="1" x14ac:dyDescent="0.3">
      <c r="D4" s="46"/>
      <c r="E4" s="46"/>
      <c r="F4" s="18"/>
      <c r="G4" s="18"/>
      <c r="H4" s="18"/>
    </row>
    <row r="5" spans="1:8" ht="18" x14ac:dyDescent="0.3">
      <c r="D5" s="46"/>
      <c r="E5" s="46"/>
      <c r="F5" s="17"/>
      <c r="G5" s="17"/>
      <c r="H5" s="17"/>
    </row>
    <row r="6" spans="1:8" ht="58.5" customHeight="1" x14ac:dyDescent="0.3">
      <c r="A6" s="47" t="s">
        <v>39</v>
      </c>
      <c r="B6" s="47"/>
      <c r="C6" s="47"/>
      <c r="D6" s="47"/>
      <c r="E6" s="47"/>
      <c r="F6" s="19"/>
    </row>
    <row r="8" spans="1:8" ht="16.2" x14ac:dyDescent="0.3">
      <c r="A8" s="48" t="s">
        <v>16</v>
      </c>
      <c r="B8" s="48"/>
      <c r="C8" s="48"/>
      <c r="D8" s="48"/>
      <c r="E8" s="48"/>
      <c r="F8" s="2"/>
      <c r="G8" s="2"/>
      <c r="H8" s="2"/>
    </row>
    <row r="9" spans="1:8" ht="31.2" x14ac:dyDescent="0.3">
      <c r="A9" s="21"/>
      <c r="B9" s="7" t="s">
        <v>4</v>
      </c>
      <c r="C9" s="8" t="s">
        <v>40</v>
      </c>
      <c r="D9" s="7" t="s">
        <v>18</v>
      </c>
      <c r="E9" s="28"/>
      <c r="F9" s="2"/>
      <c r="G9" s="2"/>
      <c r="H9" s="2"/>
    </row>
    <row r="10" spans="1:8" x14ac:dyDescent="0.3">
      <c r="A10" s="21">
        <v>1</v>
      </c>
      <c r="B10" s="9" t="s">
        <v>5</v>
      </c>
      <c r="C10" s="8">
        <v>226804.43519999998</v>
      </c>
      <c r="D10" s="12" t="s">
        <v>0</v>
      </c>
      <c r="E10" s="29"/>
      <c r="F10" s="10"/>
      <c r="G10" s="2"/>
      <c r="H10" s="2"/>
    </row>
    <row r="11" spans="1:8" x14ac:dyDescent="0.3">
      <c r="A11" s="21">
        <v>2</v>
      </c>
      <c r="B11" s="9" t="s">
        <v>6</v>
      </c>
      <c r="C11" s="8">
        <v>174262.86719999995</v>
      </c>
      <c r="D11" s="7" t="s">
        <v>1</v>
      </c>
      <c r="E11" s="29"/>
      <c r="F11" s="10"/>
      <c r="G11" s="2"/>
      <c r="H11" s="2"/>
    </row>
    <row r="12" spans="1:8" x14ac:dyDescent="0.3">
      <c r="A12" s="21">
        <v>3</v>
      </c>
      <c r="B12" s="11" t="s">
        <v>7</v>
      </c>
      <c r="C12" s="8">
        <v>63700.08</v>
      </c>
      <c r="D12" s="12" t="s">
        <v>2</v>
      </c>
      <c r="E12" s="29"/>
      <c r="F12" s="10"/>
      <c r="G12" s="2"/>
      <c r="H12" s="2"/>
    </row>
    <row r="13" spans="1:8" ht="46.8" x14ac:dyDescent="0.3">
      <c r="A13" s="21">
        <v>4</v>
      </c>
      <c r="B13" s="11" t="s">
        <v>8</v>
      </c>
      <c r="C13" s="8">
        <v>72682.502399999998</v>
      </c>
      <c r="D13" s="12" t="s">
        <v>0</v>
      </c>
      <c r="E13" s="29"/>
      <c r="F13" s="10"/>
      <c r="G13" s="2"/>
      <c r="H13" s="2"/>
    </row>
    <row r="14" spans="1:8" ht="93.6" x14ac:dyDescent="0.3">
      <c r="A14" s="21">
        <v>5</v>
      </c>
      <c r="B14" s="11" t="s">
        <v>9</v>
      </c>
      <c r="C14" s="8">
        <v>173387.17439999999</v>
      </c>
      <c r="D14" s="12" t="s">
        <v>0</v>
      </c>
      <c r="E14" s="29"/>
      <c r="F14" s="10"/>
      <c r="G14" s="2"/>
      <c r="H14" s="2"/>
    </row>
    <row r="15" spans="1:8" x14ac:dyDescent="0.3">
      <c r="A15" s="21">
        <v>6</v>
      </c>
      <c r="B15" s="11" t="s">
        <v>27</v>
      </c>
      <c r="C15" s="8">
        <f>6000*3*12+18000</f>
        <v>234000</v>
      </c>
      <c r="D15" s="12" t="s">
        <v>2</v>
      </c>
      <c r="E15" s="29"/>
      <c r="F15" s="10"/>
      <c r="G15" s="2"/>
      <c r="H15" s="2"/>
    </row>
    <row r="16" spans="1:8" ht="35.25" customHeight="1" x14ac:dyDescent="0.3">
      <c r="A16" s="21">
        <v>7</v>
      </c>
      <c r="B16" s="11" t="s">
        <v>25</v>
      </c>
      <c r="C16" s="8">
        <v>9896.33</v>
      </c>
      <c r="D16" s="7" t="s">
        <v>26</v>
      </c>
      <c r="E16" s="29"/>
      <c r="F16" s="13"/>
      <c r="G16" s="2"/>
      <c r="H16" s="2"/>
    </row>
    <row r="17" spans="1:8" ht="31.2" x14ac:dyDescent="0.3">
      <c r="A17" s="21">
        <v>8</v>
      </c>
      <c r="B17" s="11" t="s">
        <v>21</v>
      </c>
      <c r="C17" s="14">
        <v>9825.33</v>
      </c>
      <c r="D17" s="7" t="s">
        <v>22</v>
      </c>
      <c r="E17" s="29"/>
      <c r="F17" s="10"/>
      <c r="G17" s="2"/>
    </row>
    <row r="18" spans="1:8" ht="31.2" x14ac:dyDescent="0.3">
      <c r="A18" s="21">
        <v>9</v>
      </c>
      <c r="B18" s="11" t="s">
        <v>15</v>
      </c>
      <c r="C18" s="37">
        <f>2*7040</f>
        <v>14080</v>
      </c>
      <c r="D18" s="12" t="s">
        <v>23</v>
      </c>
      <c r="E18" s="30"/>
      <c r="F18" s="10"/>
      <c r="G18" s="2"/>
      <c r="H18" s="2"/>
    </row>
    <row r="19" spans="1:8" ht="39.75" customHeight="1" x14ac:dyDescent="0.3">
      <c r="A19" s="21">
        <v>10</v>
      </c>
      <c r="B19" s="11" t="s">
        <v>10</v>
      </c>
      <c r="C19" s="14">
        <v>5693.3</v>
      </c>
      <c r="D19" s="12" t="s">
        <v>24</v>
      </c>
      <c r="E19" s="30"/>
      <c r="F19" s="10"/>
      <c r="G19" s="2"/>
      <c r="H19" s="2"/>
    </row>
    <row r="20" spans="1:8" ht="46.8" customHeight="1" x14ac:dyDescent="0.3">
      <c r="A20" s="21">
        <v>11</v>
      </c>
      <c r="B20" s="11" t="s">
        <v>28</v>
      </c>
      <c r="C20" s="14">
        <v>6500</v>
      </c>
      <c r="D20" s="12" t="s">
        <v>24</v>
      </c>
      <c r="E20" s="30"/>
      <c r="F20" s="10"/>
      <c r="G20" s="2"/>
      <c r="H20" s="2"/>
    </row>
    <row r="21" spans="1:8" ht="30" customHeight="1" x14ac:dyDescent="0.3">
      <c r="A21" s="21">
        <v>12</v>
      </c>
      <c r="B21" s="11" t="s">
        <v>13</v>
      </c>
      <c r="C21" s="14">
        <f>475*3</f>
        <v>1425</v>
      </c>
      <c r="D21" s="12" t="s">
        <v>24</v>
      </c>
      <c r="E21" s="30"/>
      <c r="F21" s="10"/>
      <c r="G21" s="2"/>
      <c r="H21" s="2"/>
    </row>
    <row r="22" spans="1:8" ht="42" customHeight="1" x14ac:dyDescent="0.3">
      <c r="A22" s="21">
        <v>13</v>
      </c>
      <c r="B22" s="11" t="s">
        <v>14</v>
      </c>
      <c r="C22" s="14">
        <f>526*2</f>
        <v>1052</v>
      </c>
      <c r="D22" s="12" t="s">
        <v>24</v>
      </c>
      <c r="E22" s="29"/>
      <c r="F22" s="10"/>
      <c r="G22" s="2"/>
      <c r="H22" s="2"/>
    </row>
    <row r="23" spans="1:8" ht="120" customHeight="1" x14ac:dyDescent="0.3">
      <c r="A23" s="21">
        <v>14</v>
      </c>
      <c r="B23" s="22" t="s">
        <v>19</v>
      </c>
      <c r="C23" s="14">
        <v>21036.25</v>
      </c>
      <c r="D23" s="12" t="s">
        <v>0</v>
      </c>
      <c r="E23" s="29"/>
      <c r="F23" s="10"/>
      <c r="G23" s="2"/>
      <c r="H23" s="2"/>
    </row>
    <row r="24" spans="1:8" ht="29.25" customHeight="1" x14ac:dyDescent="0.3">
      <c r="A24" s="21">
        <v>15</v>
      </c>
      <c r="B24" s="15" t="s">
        <v>20</v>
      </c>
      <c r="C24" s="14">
        <v>165673.27799999999</v>
      </c>
      <c r="D24" s="12" t="s">
        <v>0</v>
      </c>
      <c r="E24" s="31"/>
      <c r="F24" s="10"/>
      <c r="G24" s="2"/>
      <c r="H24" s="2"/>
    </row>
    <row r="25" spans="1:8" ht="28.5" customHeight="1" x14ac:dyDescent="0.3">
      <c r="A25" s="23"/>
      <c r="B25" s="49" t="s">
        <v>17</v>
      </c>
      <c r="C25" s="49"/>
      <c r="D25" s="49"/>
      <c r="E25" s="49"/>
      <c r="F25" s="10"/>
      <c r="G25" s="2"/>
      <c r="H25" s="2"/>
    </row>
    <row r="26" spans="1:8" ht="62.25" customHeight="1" x14ac:dyDescent="0.3">
      <c r="A26" s="24"/>
      <c r="B26" s="12" t="s">
        <v>4</v>
      </c>
      <c r="C26" s="8" t="s">
        <v>40</v>
      </c>
      <c r="D26" s="26"/>
      <c r="E26" s="33"/>
      <c r="F26" s="10"/>
      <c r="G26" s="2"/>
      <c r="H26" s="2"/>
    </row>
    <row r="27" spans="1:8" ht="36" customHeight="1" x14ac:dyDescent="0.3">
      <c r="A27" s="21">
        <v>1</v>
      </c>
      <c r="B27" s="9" t="s">
        <v>38</v>
      </c>
      <c r="C27" s="8">
        <f>2433*3</f>
        <v>7299</v>
      </c>
      <c r="D27" s="27"/>
      <c r="E27" s="34"/>
      <c r="F27" s="10"/>
      <c r="G27" s="2"/>
      <c r="H27" s="2"/>
    </row>
    <row r="28" spans="1:8" ht="24.6" customHeight="1" x14ac:dyDescent="0.3">
      <c r="A28" s="21">
        <v>2</v>
      </c>
      <c r="B28" s="11" t="s">
        <v>29</v>
      </c>
      <c r="C28" s="14">
        <f>1125*3</f>
        <v>3375</v>
      </c>
      <c r="D28" s="12"/>
      <c r="E28" s="34"/>
      <c r="F28" s="10"/>
      <c r="G28" s="2"/>
      <c r="H28" s="2"/>
    </row>
    <row r="29" spans="1:8" ht="33.6" customHeight="1" x14ac:dyDescent="0.3">
      <c r="A29" s="21">
        <v>3</v>
      </c>
      <c r="B29" s="9" t="s">
        <v>30</v>
      </c>
      <c r="C29" s="8">
        <v>850</v>
      </c>
      <c r="D29" s="12"/>
      <c r="E29" s="34"/>
      <c r="F29" s="10"/>
      <c r="G29" s="2"/>
      <c r="H29" s="2"/>
    </row>
    <row r="30" spans="1:8" ht="33.75" customHeight="1" x14ac:dyDescent="0.3">
      <c r="A30" s="21">
        <v>4</v>
      </c>
      <c r="B30" s="25" t="s">
        <v>31</v>
      </c>
      <c r="C30" s="41">
        <v>1175</v>
      </c>
      <c r="D30" s="12"/>
      <c r="E30" s="34"/>
      <c r="F30" s="10"/>
      <c r="G30" s="2"/>
      <c r="H30" s="2"/>
    </row>
    <row r="31" spans="1:8" ht="48.6" customHeight="1" x14ac:dyDescent="0.3">
      <c r="A31" s="21">
        <v>5</v>
      </c>
      <c r="B31" s="9" t="s">
        <v>32</v>
      </c>
      <c r="C31" s="8">
        <v>11662.244705882353</v>
      </c>
      <c r="D31" s="27"/>
      <c r="E31" s="35"/>
      <c r="F31" s="10"/>
      <c r="G31" s="2"/>
      <c r="H31" s="2"/>
    </row>
    <row r="32" spans="1:8" ht="48" customHeight="1" x14ac:dyDescent="0.3">
      <c r="A32" s="21">
        <v>6</v>
      </c>
      <c r="B32" s="9" t="s">
        <v>33</v>
      </c>
      <c r="C32" s="8">
        <v>49564.54</v>
      </c>
      <c r="D32" s="27"/>
      <c r="E32" s="35"/>
      <c r="F32" s="10"/>
      <c r="G32" s="2"/>
      <c r="H32" s="2"/>
    </row>
    <row r="33" spans="1:8" ht="28.2" customHeight="1" x14ac:dyDescent="0.3">
      <c r="A33" s="21">
        <v>7</v>
      </c>
      <c r="B33" s="9" t="s">
        <v>34</v>
      </c>
      <c r="C33" s="8">
        <v>1570</v>
      </c>
      <c r="D33" s="27"/>
      <c r="E33" s="35"/>
      <c r="F33" s="10"/>
      <c r="G33" s="2"/>
      <c r="H33" s="2"/>
    </row>
    <row r="34" spans="1:8" ht="36" customHeight="1" x14ac:dyDescent="0.3">
      <c r="A34" s="21">
        <v>8</v>
      </c>
      <c r="B34" s="9" t="s">
        <v>35</v>
      </c>
      <c r="C34" s="8">
        <v>1687</v>
      </c>
      <c r="D34" s="27"/>
      <c r="E34" s="35"/>
      <c r="F34" s="10"/>
      <c r="G34" s="2"/>
      <c r="H34" s="2"/>
    </row>
    <row r="35" spans="1:8" ht="62.4" customHeight="1" x14ac:dyDescent="0.3">
      <c r="A35" s="21">
        <v>9</v>
      </c>
      <c r="B35" s="43" t="s">
        <v>36</v>
      </c>
      <c r="C35" s="44">
        <f>500+3800+1200+5310+6200+1400+1100+1200+1150+3400+1900+600+2665+3100+700+550+600+3400</f>
        <v>38775</v>
      </c>
      <c r="D35" s="45"/>
      <c r="E35" s="35"/>
      <c r="F35" s="10"/>
      <c r="G35" s="2"/>
      <c r="H35" s="2"/>
    </row>
    <row r="36" spans="1:8" ht="22.8" customHeight="1" x14ac:dyDescent="0.3">
      <c r="A36" s="21">
        <v>10</v>
      </c>
      <c r="B36" s="11" t="s">
        <v>37</v>
      </c>
      <c r="C36" s="14">
        <v>2500</v>
      </c>
      <c r="D36" s="27"/>
      <c r="E36" s="35"/>
      <c r="F36" s="10"/>
      <c r="G36" s="2"/>
      <c r="H36" s="2"/>
    </row>
    <row r="37" spans="1:8" ht="30" customHeight="1" x14ac:dyDescent="0.3">
      <c r="A37" s="21">
        <v>11</v>
      </c>
      <c r="B37" s="16" t="s">
        <v>41</v>
      </c>
      <c r="C37" s="42">
        <f>SUM(C27:C36)</f>
        <v>118457.78470588235</v>
      </c>
      <c r="D37" s="32"/>
      <c r="E37" s="36"/>
      <c r="F37" s="2"/>
      <c r="G37" s="2"/>
      <c r="H37" s="2"/>
    </row>
    <row r="38" spans="1:8" x14ac:dyDescent="0.3">
      <c r="B38" s="1"/>
      <c r="C38" s="4"/>
    </row>
    <row r="39" spans="1:8" x14ac:dyDescent="0.3">
      <c r="B39" s="1" t="s">
        <v>11</v>
      </c>
      <c r="C39" s="4"/>
      <c r="E39" s="1" t="s">
        <v>12</v>
      </c>
    </row>
  </sheetData>
  <mergeCells count="4">
    <mergeCell ref="D1:E5"/>
    <mergeCell ref="A6:E6"/>
    <mergeCell ref="A8:E8"/>
    <mergeCell ref="B25:E25"/>
  </mergeCells>
  <phoneticPr fontId="8" type="noConversion"/>
  <pageMargins left="0.70866141732283472" right="0.70866141732283472" top="0.31496062992125984" bottom="0.31496062992125984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2023-05-30T08:27:46Z</dcterms:modified>
</cp:coreProperties>
</file>