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32B0BA2C-74FF-44F3-9C1D-50925394358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2" l="1"/>
  <c r="C36" i="12"/>
  <c r="C32" i="12" l="1"/>
  <c r="C30" i="12" l="1"/>
  <c r="C39" i="12" s="1"/>
  <c r="C15" i="12" l="1"/>
  <c r="C17" i="12" l="1"/>
</calcChain>
</file>

<file path=xl/sharedStrings.xml><?xml version="1.0" encoding="utf-8"?>
<sst xmlns="http://schemas.openxmlformats.org/spreadsheetml/2006/main" count="51" uniqueCount="43">
  <si>
    <t>Ежедневно</t>
  </si>
  <si>
    <t>По графику</t>
  </si>
  <si>
    <t>Круглосуточно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</si>
  <si>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</si>
  <si>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</si>
  <si>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</si>
  <si>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</si>
  <si>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</si>
  <si>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</si>
  <si>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</si>
  <si>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</si>
  <si>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</t>
  </si>
  <si>
    <t>июль и сентябрь</t>
  </si>
  <si>
    <t>Гл. инженер ООО "УК "Прибайкальская"</t>
  </si>
  <si>
    <t>Белкин И. О.</t>
  </si>
  <si>
    <t>Очистка придомовой территории (стоянки) от 
слежавшегося снега с привлечением спец. техники</t>
  </si>
  <si>
    <t>Содержание</t>
  </si>
  <si>
    <t>Уборка снега с подъездных козырьков 3 шт.</t>
  </si>
  <si>
    <t>Генеральная уборка подъезда(апрель, сентябрь) 3 подъезда</t>
  </si>
  <si>
    <t>Ремонт межпанельных швов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</si>
  <si>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</si>
  <si>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</si>
  <si>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</si>
  <si>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ежеквартально и по необходимости</t>
  </si>
  <si>
    <t>2 раза в год</t>
  </si>
  <si>
    <t>по необходимости</t>
  </si>
  <si>
    <t xml:space="preserve">Скашивание травы с придомовой территории 2 раза </t>
  </si>
  <si>
    <t>Текущий ремонт</t>
  </si>
  <si>
    <t>Замена крана шарового на системе холодного водоснабжения в подвальном помещении</t>
  </si>
  <si>
    <t>Замена вводного автомата кв. 93</t>
  </si>
  <si>
    <t>Ремонт реплового пункта 1, 2 подъездов</t>
  </si>
  <si>
    <t>Покраска подъездных козырьков</t>
  </si>
  <si>
    <t>Доставка земли для клумб</t>
  </si>
  <si>
    <t xml:space="preserve">Замена трубопровода канализации </t>
  </si>
  <si>
    <t>Замена светодиодных светильников 2подъезд , 2 и 9 эт</t>
  </si>
  <si>
    <t>Замена сборок системы холодного водоснабжения в подвальном помещении</t>
  </si>
  <si>
    <t>Замена трубопроводов системы водоотведения (канализации) подвального помещения 1 подъезда</t>
  </si>
  <si>
    <t>Замена трубопроводов системы водоотведения (канализации) подвального помещения 2 подъезда</t>
  </si>
  <si>
    <t>Поверка и ремонт общедомовых приборов учета тепла и горячего водоснабжения, датчиков температуры и давления в тепловом пункте 2 подъезда</t>
  </si>
  <si>
    <t>Установка системы видеонаблюдения в 1 подъезде</t>
  </si>
  <si>
    <t>стоимость работ /услуг, руб.</t>
  </si>
  <si>
    <t>План работ по содержанию и текущему ремонту общего имущества МКД м-на Университетский, 65 на 2022 г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</si>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</sst>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2" fontId="1" fillId="3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1"/>
  <sheetViews>
    <sheetView tabSelected="1" topLeftCell="A37" zoomScale="115" zoomScaleNormal="115" workbookViewId="0">
      <selection activeCell="E9" sqref="E9"/>
    </sheetView>
  </sheetViews>
  <sheetFormatPr defaultColWidth="9.109375" defaultRowHeight="15.6" x14ac:dyDescent="0.3"/>
  <cols>
    <col min="1" max="1" width="7" style="23" customWidth="1"/>
    <col min="2" max="2" width="47.33203125" style="3" customWidth="1"/>
    <col min="3" max="3" width="22.88671875" style="46" customWidth="1"/>
    <col min="4" max="4" width="24.88671875" style="1" customWidth="1"/>
    <col min="5" max="5" width="15.5546875" style="1" customWidth="1"/>
    <col min="6" max="6" width="12.44140625" style="1" customWidth="1"/>
    <col min="7" max="7" width="11.109375" style="1" customWidth="1"/>
    <col min="8" max="8" width="13.33203125" style="1" customWidth="1"/>
    <col min="9" max="16384" width="9.109375" style="1"/>
  </cols>
  <sheetData>
    <row r="1" spans="1:8" ht="15.75" customHeight="1" x14ac:dyDescent="0.3">
      <c r="D1" s="53" t="s">
        <v>3</v>
      </c>
      <c r="E1" s="53"/>
      <c r="F1" s="17"/>
      <c r="G1" s="17"/>
      <c r="H1" s="17"/>
    </row>
    <row r="2" spans="1:8" ht="18" x14ac:dyDescent="0.35">
      <c r="B2" s="4"/>
      <c r="C2" s="47"/>
      <c r="D2" s="53"/>
      <c r="E2" s="53"/>
      <c r="F2" s="17"/>
      <c r="G2" s="17"/>
      <c r="H2" s="17"/>
    </row>
    <row r="3" spans="1:8" ht="24" customHeight="1" x14ac:dyDescent="0.35">
      <c r="B3" s="5"/>
      <c r="C3" s="48"/>
      <c r="D3" s="53"/>
      <c r="E3" s="53"/>
      <c r="F3" s="17"/>
      <c r="G3" s="17"/>
      <c r="H3" s="17"/>
    </row>
    <row r="4" spans="1:8" ht="27.75" customHeight="1" x14ac:dyDescent="0.3">
      <c r="D4" s="53"/>
      <c r="E4" s="53"/>
      <c r="F4" s="17"/>
      <c r="G4" s="17"/>
      <c r="H4" s="17"/>
    </row>
    <row r="5" spans="1:8" ht="18" x14ac:dyDescent="0.3">
      <c r="D5" s="53"/>
      <c r="E5" s="53"/>
      <c r="F5" s="6"/>
      <c r="G5" s="6"/>
      <c r="H5" s="6"/>
    </row>
    <row r="6" spans="1:8" ht="58.5" customHeight="1" x14ac:dyDescent="0.3">
      <c r="A6" s="54" t="s">
        <v>41</v>
      </c>
      <c r="B6" s="54"/>
      <c r="C6" s="54"/>
      <c r="D6" s="54"/>
      <c r="E6" s="54"/>
      <c r="F6" s="18"/>
    </row>
    <row r="8" spans="1:8" ht="16.2" x14ac:dyDescent="0.3">
      <c r="A8" s="55" t="s">
        <v>16</v>
      </c>
      <c r="B8" s="55"/>
      <c r="C8" s="55"/>
      <c r="D8" s="55"/>
      <c r="E8" s="55"/>
      <c r="F8" s="2"/>
      <c r="G8" s="2"/>
      <c r="H8" s="2"/>
    </row>
    <row r="9" spans="1:8" ht="54" customHeight="1" x14ac:dyDescent="0.3">
      <c r="A9" s="24"/>
      <c r="B9" s="20" t="s">
        <v>4</v>
      </c>
      <c r="C9" s="8" t="s">
        <v>40</v>
      </c>
      <c r="D9" s="7" t="s">
        <v>20</v>
      </c>
      <c r="E9" s="33"/>
      <c r="F9" s="2"/>
      <c r="G9" s="2"/>
      <c r="H9" s="2"/>
    </row>
    <row r="10" spans="1:8" x14ac:dyDescent="0.3">
      <c r="A10" s="22">
        <v>1</v>
      </c>
      <c r="B10" s="9" t="s">
        <v>5</v>
      </c>
      <c r="C10" s="8">
        <v>226804.43519999998</v>
      </c>
      <c r="D10" s="12" t="s">
        <v>0</v>
      </c>
      <c r="E10" s="32"/>
      <c r="F10" s="10"/>
      <c r="G10" s="2"/>
      <c r="H10" s="2"/>
    </row>
    <row r="11" spans="1:8" x14ac:dyDescent="0.3">
      <c r="A11" s="22">
        <v>2</v>
      </c>
      <c r="B11" s="9" t="s">
        <v>6</v>
      </c>
      <c r="C11" s="8">
        <v>174262.86719999995</v>
      </c>
      <c r="D11" s="7" t="s">
        <v>1</v>
      </c>
      <c r="E11" s="32"/>
      <c r="F11" s="10"/>
      <c r="G11" s="2"/>
      <c r="H11" s="2"/>
    </row>
    <row r="12" spans="1:8" x14ac:dyDescent="0.3">
      <c r="A12" s="22">
        <v>3</v>
      </c>
      <c r="B12" s="11" t="s">
        <v>7</v>
      </c>
      <c r="C12" s="8">
        <v>63700.08</v>
      </c>
      <c r="D12" s="12" t="s">
        <v>2</v>
      </c>
      <c r="E12" s="32"/>
      <c r="F12" s="10"/>
      <c r="G12" s="2"/>
      <c r="H12" s="2"/>
    </row>
    <row r="13" spans="1:8" ht="46.8" x14ac:dyDescent="0.3">
      <c r="A13" s="22">
        <v>4</v>
      </c>
      <c r="B13" s="11" t="s">
        <v>8</v>
      </c>
      <c r="C13" s="8">
        <v>72682.502399999998</v>
      </c>
      <c r="D13" s="12" t="s">
        <v>0</v>
      </c>
      <c r="E13" s="32"/>
      <c r="F13" s="10"/>
      <c r="G13" s="2"/>
      <c r="H13" s="2"/>
    </row>
    <row r="14" spans="1:8" ht="93.6" x14ac:dyDescent="0.3">
      <c r="A14" s="22">
        <v>5</v>
      </c>
      <c r="B14" s="11" t="s">
        <v>9</v>
      </c>
      <c r="C14" s="8">
        <v>173387.17439999999</v>
      </c>
      <c r="D14" s="12" t="s">
        <v>0</v>
      </c>
      <c r="E14" s="32"/>
      <c r="F14" s="10"/>
      <c r="G14" s="2"/>
      <c r="H14" s="2"/>
    </row>
    <row r="15" spans="1:8" x14ac:dyDescent="0.3">
      <c r="A15" s="22">
        <v>6</v>
      </c>
      <c r="B15" s="11" t="s">
        <v>10</v>
      </c>
      <c r="C15" s="8">
        <f>6000*3*12+18000</f>
        <v>234000</v>
      </c>
      <c r="D15" s="12" t="s">
        <v>2</v>
      </c>
      <c r="E15" s="32"/>
      <c r="F15" s="10"/>
      <c r="G15" s="2"/>
      <c r="H15" s="2"/>
    </row>
    <row r="16" spans="1:8" ht="31.2" x14ac:dyDescent="0.3">
      <c r="A16" s="22">
        <v>7</v>
      </c>
      <c r="B16" s="11" t="s">
        <v>11</v>
      </c>
      <c r="C16" s="13">
        <v>9925.3349999999991</v>
      </c>
      <c r="D16" s="7" t="s">
        <v>23</v>
      </c>
      <c r="E16" s="32"/>
      <c r="F16" s="10"/>
      <c r="G16" s="2"/>
    </row>
    <row r="17" spans="1:9" ht="31.2" x14ac:dyDescent="0.3">
      <c r="A17" s="22">
        <v>8</v>
      </c>
      <c r="B17" s="11" t="s">
        <v>18</v>
      </c>
      <c r="C17" s="13">
        <f>7040*2</f>
        <v>14080</v>
      </c>
      <c r="D17" s="12" t="s">
        <v>24</v>
      </c>
      <c r="E17" s="34"/>
      <c r="F17" s="10"/>
      <c r="G17" s="2"/>
      <c r="H17" s="2"/>
    </row>
    <row r="18" spans="1:9" ht="31.2" x14ac:dyDescent="0.3">
      <c r="A18" s="22">
        <v>9</v>
      </c>
      <c r="B18" s="9" t="s">
        <v>26</v>
      </c>
      <c r="C18" s="13">
        <v>17095.55</v>
      </c>
      <c r="D18" s="12" t="s">
        <v>12</v>
      </c>
      <c r="E18" s="34"/>
      <c r="F18" s="10"/>
      <c r="G18" s="2"/>
      <c r="H18" s="2"/>
    </row>
    <row r="19" spans="1:9" ht="46.8" x14ac:dyDescent="0.3">
      <c r="A19" s="22">
        <v>10</v>
      </c>
      <c r="B19" s="11" t="s">
        <v>15</v>
      </c>
      <c r="C19" s="13">
        <v>6500</v>
      </c>
      <c r="D19" s="12" t="s">
        <v>25</v>
      </c>
      <c r="E19" s="34"/>
      <c r="F19" s="10"/>
      <c r="G19" s="2"/>
      <c r="H19" s="2"/>
    </row>
    <row r="20" spans="1:9" x14ac:dyDescent="0.3">
      <c r="A20" s="22">
        <v>11</v>
      </c>
      <c r="B20" s="11" t="s">
        <v>17</v>
      </c>
      <c r="C20" s="13">
        <v>6000</v>
      </c>
      <c r="D20" s="12" t="s">
        <v>25</v>
      </c>
      <c r="E20" s="34"/>
      <c r="F20" s="10"/>
      <c r="G20" s="2"/>
      <c r="H20" s="2"/>
    </row>
    <row r="21" spans="1:9" x14ac:dyDescent="0.3">
      <c r="A21" s="22">
        <v>12</v>
      </c>
      <c r="B21" s="44" t="s">
        <v>32</v>
      </c>
      <c r="C21" s="13">
        <v>2500</v>
      </c>
      <c r="D21" s="12"/>
      <c r="E21" s="34"/>
      <c r="F21" s="10"/>
      <c r="G21" s="2"/>
      <c r="H21" s="2"/>
    </row>
    <row r="22" spans="1:9" ht="117" customHeight="1" x14ac:dyDescent="0.3">
      <c r="A22" s="22">
        <v>13</v>
      </c>
      <c r="B22" s="21" t="s">
        <v>21</v>
      </c>
      <c r="C22" s="13">
        <v>22458.33</v>
      </c>
      <c r="D22" s="12" t="s">
        <v>0</v>
      </c>
      <c r="E22" s="32"/>
      <c r="F22" s="10"/>
      <c r="G22" s="2"/>
      <c r="H22" s="2"/>
    </row>
    <row r="23" spans="1:9" ht="32.25" customHeight="1" x14ac:dyDescent="0.3">
      <c r="A23" s="22">
        <v>14</v>
      </c>
      <c r="B23" s="14" t="s">
        <v>22</v>
      </c>
      <c r="C23" s="13">
        <v>178292.55600000001</v>
      </c>
      <c r="D23" s="12" t="s">
        <v>0</v>
      </c>
      <c r="E23" s="32"/>
      <c r="F23" s="10"/>
      <c r="G23" s="2"/>
      <c r="H23" s="2"/>
    </row>
    <row r="24" spans="1:9" x14ac:dyDescent="0.3">
      <c r="A24" s="25"/>
      <c r="B24" s="26"/>
      <c r="C24" s="27"/>
      <c r="D24" s="28"/>
      <c r="E24" s="27"/>
      <c r="F24" s="10"/>
      <c r="G24" s="2"/>
      <c r="H24" s="2"/>
    </row>
    <row r="25" spans="1:9" ht="16.2" x14ac:dyDescent="0.3">
      <c r="A25" s="29"/>
      <c r="B25" s="56" t="s">
        <v>27</v>
      </c>
      <c r="C25" s="56"/>
      <c r="D25" s="56"/>
      <c r="E25" s="56"/>
      <c r="F25" s="10"/>
      <c r="G25" s="2"/>
      <c r="H25" s="2"/>
    </row>
    <row r="26" spans="1:9" ht="31.2" x14ac:dyDescent="0.3">
      <c r="A26" s="30"/>
      <c r="B26" s="12" t="s">
        <v>4</v>
      </c>
      <c r="C26" s="8" t="s">
        <v>40</v>
      </c>
      <c r="D26" s="7"/>
      <c r="E26" s="33"/>
      <c r="F26" s="10"/>
      <c r="G26" s="35"/>
      <c r="H26" s="35"/>
      <c r="I26" s="36"/>
    </row>
    <row r="27" spans="1:9" ht="38.4" customHeight="1" x14ac:dyDescent="0.3">
      <c r="A27" s="22">
        <v>1</v>
      </c>
      <c r="B27" s="11" t="s">
        <v>28</v>
      </c>
      <c r="C27" s="13">
        <v>2433</v>
      </c>
      <c r="D27" s="12"/>
      <c r="E27" s="37"/>
      <c r="F27" s="10"/>
      <c r="G27" s="35"/>
      <c r="H27" s="38"/>
      <c r="I27" s="36"/>
    </row>
    <row r="28" spans="1:9" ht="25.8" customHeight="1" x14ac:dyDescent="0.3">
      <c r="A28" s="22">
        <v>2</v>
      </c>
      <c r="B28" s="11" t="s">
        <v>29</v>
      </c>
      <c r="C28" s="13">
        <v>700</v>
      </c>
      <c r="D28" s="12"/>
      <c r="E28" s="37"/>
      <c r="F28" s="10"/>
      <c r="G28" s="35"/>
      <c r="H28" s="35"/>
      <c r="I28" s="36"/>
    </row>
    <row r="29" spans="1:9" ht="22.8" customHeight="1" x14ac:dyDescent="0.3">
      <c r="A29" s="22">
        <v>3</v>
      </c>
      <c r="B29" s="11" t="s">
        <v>30</v>
      </c>
      <c r="C29" s="13">
        <v>5249</v>
      </c>
      <c r="D29" s="12"/>
      <c r="E29" s="37"/>
      <c r="F29" s="10"/>
      <c r="G29" s="35"/>
      <c r="H29" s="35"/>
      <c r="I29" s="36"/>
    </row>
    <row r="30" spans="1:9" ht="24" customHeight="1" x14ac:dyDescent="0.3">
      <c r="A30" s="22">
        <v>4</v>
      </c>
      <c r="B30" s="11" t="s">
        <v>31</v>
      </c>
      <c r="C30" s="13">
        <f>1125*3</f>
        <v>3375</v>
      </c>
      <c r="D30" s="12"/>
      <c r="E30" s="37"/>
      <c r="F30" s="10"/>
      <c r="G30" s="35"/>
      <c r="H30" s="35"/>
      <c r="I30" s="36"/>
    </row>
    <row r="31" spans="1:9" ht="33" customHeight="1" x14ac:dyDescent="0.3">
      <c r="A31" s="22">
        <v>5</v>
      </c>
      <c r="B31" s="11" t="s">
        <v>33</v>
      </c>
      <c r="C31" s="13">
        <v>2345</v>
      </c>
      <c r="D31" s="12"/>
      <c r="E31" s="37"/>
      <c r="F31" s="10"/>
      <c r="G31" s="35"/>
      <c r="H31" s="35"/>
      <c r="I31" s="36"/>
    </row>
    <row r="32" spans="1:9" ht="43.2" customHeight="1" x14ac:dyDescent="0.3">
      <c r="A32" s="22">
        <v>6</v>
      </c>
      <c r="B32" s="11" t="s">
        <v>34</v>
      </c>
      <c r="C32" s="13">
        <f>1511*2</f>
        <v>3022</v>
      </c>
      <c r="D32" s="12"/>
      <c r="E32" s="37"/>
      <c r="F32" s="10"/>
      <c r="G32" s="35"/>
      <c r="H32" s="35"/>
      <c r="I32" s="36"/>
    </row>
    <row r="33" spans="1:9" ht="39.6" customHeight="1" x14ac:dyDescent="0.3">
      <c r="A33" s="22">
        <v>7</v>
      </c>
      <c r="B33" s="11" t="s">
        <v>35</v>
      </c>
      <c r="C33" s="13">
        <v>27320</v>
      </c>
      <c r="D33" s="12"/>
      <c r="E33" s="39"/>
      <c r="F33" s="10"/>
      <c r="G33" s="35"/>
      <c r="H33" s="35"/>
      <c r="I33" s="36"/>
    </row>
    <row r="34" spans="1:9" ht="52.2" customHeight="1" x14ac:dyDescent="0.3">
      <c r="A34" s="22">
        <v>8</v>
      </c>
      <c r="B34" s="19" t="s">
        <v>36</v>
      </c>
      <c r="C34" s="49">
        <v>42513</v>
      </c>
      <c r="D34" s="12"/>
      <c r="E34" s="39"/>
      <c r="F34" s="10"/>
      <c r="G34" s="35"/>
      <c r="H34" s="35"/>
      <c r="I34" s="36"/>
    </row>
    <row r="35" spans="1:9" ht="46.8" x14ac:dyDescent="0.3">
      <c r="A35" s="22">
        <v>9</v>
      </c>
      <c r="B35" s="31" t="s">
        <v>37</v>
      </c>
      <c r="C35" s="45">
        <v>41125</v>
      </c>
      <c r="D35" s="41"/>
      <c r="E35" s="40"/>
      <c r="F35" s="10"/>
      <c r="G35" s="35"/>
      <c r="H35" s="35"/>
      <c r="I35" s="36"/>
    </row>
    <row r="36" spans="1:9" ht="25.2" customHeight="1" x14ac:dyDescent="0.3">
      <c r="A36" s="22">
        <v>10</v>
      </c>
      <c r="B36" s="31" t="s">
        <v>19</v>
      </c>
      <c r="C36" s="45">
        <f>34*900</f>
        <v>30600</v>
      </c>
      <c r="D36" s="41"/>
      <c r="E36" s="40"/>
      <c r="F36" s="10"/>
      <c r="G36" s="35"/>
      <c r="H36" s="35"/>
      <c r="I36" s="36"/>
    </row>
    <row r="37" spans="1:9" ht="66" customHeight="1" x14ac:dyDescent="0.3">
      <c r="A37" s="22">
        <v>11</v>
      </c>
      <c r="B37" s="52" t="s">
        <v>38</v>
      </c>
      <c r="C37" s="45">
        <f>500+3800+1200+5310+6200+1400+1100+1200+1150+3400+1900+600+2665+3100+700+550+600+3400</f>
        <v>38775</v>
      </c>
      <c r="D37" s="41"/>
      <c r="E37" s="40"/>
      <c r="F37" s="10"/>
      <c r="G37" s="35"/>
      <c r="H37" s="35"/>
      <c r="I37" s="36"/>
    </row>
    <row r="38" spans="1:9" ht="31.5" customHeight="1" x14ac:dyDescent="0.3">
      <c r="A38" s="22">
        <v>12</v>
      </c>
      <c r="B38" s="31" t="s">
        <v>39</v>
      </c>
      <c r="C38" s="45">
        <v>43932</v>
      </c>
      <c r="D38" s="41"/>
      <c r="E38" s="40"/>
      <c r="F38" s="10"/>
      <c r="G38" s="35"/>
      <c r="H38" s="35"/>
      <c r="I38" s="36"/>
    </row>
    <row r="39" spans="1:9" ht="30.75" customHeight="1" x14ac:dyDescent="0.3">
      <c r="A39" s="22">
        <v>13</v>
      </c>
      <c r="B39" s="15" t="s">
        <v>42</v>
      </c>
      <c r="C39" s="50">
        <f>SUM(C27:C38)</f>
        <v>241389</v>
      </c>
      <c r="D39" s="16"/>
      <c r="E39" s="43"/>
      <c r="F39" s="42"/>
      <c r="G39" s="2"/>
      <c r="H39" s="2"/>
    </row>
    <row r="40" spans="1:9" x14ac:dyDescent="0.3">
      <c r="B40" s="1"/>
      <c r="C40" s="51"/>
    </row>
    <row r="41" spans="1:9" x14ac:dyDescent="0.3">
      <c r="B41" s="1" t="s">
        <v>13</v>
      </c>
      <c r="C41" s="51"/>
      <c r="E41" s="1" t="s">
        <v>14</v>
      </c>
    </row>
  </sheetData>
  <mergeCells count="4">
    <mergeCell ref="D1:E5"/>
    <mergeCell ref="A6:E6"/>
    <mergeCell ref="A8:E8"/>
    <mergeCell ref="B25:E25"/>
  </mergeCells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2023-05-30T08:51:59Z</dcterms:modified>
</cp:coreProperties>
</file>