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11B80A38-3189-4A02-A758-751E13367CD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2" l="1"/>
  <c r="C36" i="12" l="1"/>
  <c r="C41" i="12" s="1"/>
  <c r="C19" i="12" l="1"/>
  <c r="C18" i="12" l="1"/>
  <c r="C23" i="12" l="1"/>
  <c r="C21" i="12" l="1"/>
</calcChain>
</file>

<file path=xl/sharedStrings.xml><?xml version="1.0" encoding="utf-8"?>
<sst xmlns="http://schemas.openxmlformats.org/spreadsheetml/2006/main" count="56" uniqueCount="48">
  <si>
    <t>Ежедневно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</si>
  <si>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</si>
  <si>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</si>
  <si>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</si>
  <si>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</si>
  <si>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</si>
  <si>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</si>
  <si>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</si>
  <si>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</si>
  <si>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</si>
  <si>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</si>
  <si>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</si>
  <si>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 xml:space="preserve">Скашивание травы 2 раза </t>
  </si>
  <si>
    <t>Гл. инженер ООО "УК "Прибайкальская"</t>
  </si>
  <si>
    <t>Белкин И. О.</t>
  </si>
  <si>
    <t xml:space="preserve">Очистка от снега подъездных козырьков </t>
  </si>
  <si>
    <t>Содержание</t>
  </si>
  <si>
    <t>Текущий ремонт</t>
  </si>
  <si>
    <t>Дезинсекция подвальных помещений и мусоропроводов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</si>
  <si>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</si>
  <si>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>Периодичность выполнения работ</t>
  </si>
  <si>
    <t>Промывка системы отопления</t>
  </si>
  <si>
    <t>Генеральная уборка подъезда 3 подъезда</t>
  </si>
  <si>
    <t>2 раза в год</t>
  </si>
  <si>
    <t>Услуги по управлению многоквартирным домом</t>
  </si>
  <si>
    <t>после отопительного периода</t>
  </si>
  <si>
    <t>Уборка балконных  (с 9 этажа) козырьков от снега</t>
  </si>
  <si>
    <t>по необходимости</t>
  </si>
  <si>
    <t>2 раза за сезон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</si>
  <si>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</si>
  <si>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Замена крана системы отопления в подвальном помещении 1 -го подъезда</t>
  </si>
  <si>
    <t>Ремонт ИТП 1-го подъезда</t>
  </si>
  <si>
    <t>Косметический ремонт подъезда м-н Университесткий, 88 3 подъезд</t>
  </si>
  <si>
    <t>Доставка земли для клумб</t>
  </si>
  <si>
    <t>Замена светодиодных светильников 1 подъезд 5 эт</t>
  </si>
  <si>
    <t>Восстановление подъездного освещения по левой стороне 1 подъезда</t>
  </si>
  <si>
    <t>Демонтаж подъездного ж/б козырька с привлечением кран борта 1 подъезд</t>
  </si>
  <si>
    <t>Монтаж нового подъездного козырька из профлиста</t>
  </si>
  <si>
    <t>Поверка и ремонт общедомовогог прибора учета тепла и горячего водоснабжения, датчиков температуры и давления в тепловом пункте 1 подъезда</t>
  </si>
  <si>
    <t>Замена плафона в кабине лифта 3 - подъезда</t>
  </si>
  <si>
    <t>Ремонт межпанельных швов</t>
  </si>
  <si>
    <t>Ремонт лифта 1 - го подъезда</t>
  </si>
  <si>
    <t>Крепление металлических листов деформационного шва между подъездами на уровне 5-7 этажей</t>
  </si>
  <si>
    <t>Установка решеток на слуховые окна подвальных помещений</t>
  </si>
  <si>
    <t>Поверка и ремонт общедомовогог прибора учета тепла и горячего водоснабжения, датчиков температуры и давления в тепловом пункте 2 подъезда</t>
  </si>
  <si>
    <t>План работ по содержанию и текущему ремонту общего имущества МКД м-на Университетский, 88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</si>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</sst>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top" wrapText="1"/>
    </xf>
    <xf numFmtId="2" fontId="1" fillId="3" borderId="0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3"/>
  <sheetViews>
    <sheetView tabSelected="1" zoomScale="115" zoomScaleNormal="115" workbookViewId="0">
      <selection activeCell="D52" sqref="D52"/>
    </sheetView>
  </sheetViews>
  <sheetFormatPr defaultColWidth="9.109375" defaultRowHeight="15.6" x14ac:dyDescent="0.3"/>
  <cols>
    <col min="1" max="1" width="7.109375" style="1" customWidth="1"/>
    <col min="2" max="2" width="47.33203125" style="4" customWidth="1"/>
    <col min="3" max="3" width="13.88671875" style="4" customWidth="1"/>
    <col min="4" max="4" width="23.5546875" style="1" customWidth="1"/>
    <col min="5" max="6" width="11.5546875" style="1" customWidth="1"/>
    <col min="7" max="16384" width="9.109375" style="1"/>
  </cols>
  <sheetData>
    <row r="1" spans="1:6" ht="15.75" customHeight="1" x14ac:dyDescent="0.3">
      <c r="A1" s="1" t="s">
        <v>3</v>
      </c>
      <c r="D1" s="50" t="s">
        <v>19</v>
      </c>
      <c r="E1" s="50"/>
      <c r="F1" s="50"/>
    </row>
    <row r="2" spans="1:6" ht="18" x14ac:dyDescent="0.35">
      <c r="B2" s="6"/>
      <c r="C2" s="6"/>
      <c r="D2" s="50"/>
      <c r="E2" s="50"/>
      <c r="F2" s="50"/>
    </row>
    <row r="3" spans="1:6" ht="18" x14ac:dyDescent="0.35">
      <c r="B3" s="7"/>
      <c r="C3" s="7"/>
      <c r="D3" s="50"/>
      <c r="E3" s="50"/>
      <c r="F3" s="50"/>
    </row>
    <row r="4" spans="1:6" ht="22.5" customHeight="1" x14ac:dyDescent="0.3">
      <c r="D4" s="50"/>
      <c r="E4" s="50"/>
      <c r="F4" s="50"/>
    </row>
    <row r="5" spans="1:6" ht="18" x14ac:dyDescent="0.3">
      <c r="E5" s="8"/>
      <c r="F5" s="8"/>
    </row>
    <row r="6" spans="1:6" ht="61.5" customHeight="1" x14ac:dyDescent="0.3">
      <c r="A6" s="51" t="s">
        <v>45</v>
      </c>
      <c r="B6" s="51"/>
      <c r="C6" s="51"/>
      <c r="D6" s="51"/>
      <c r="E6" s="51"/>
      <c r="F6" s="51"/>
    </row>
    <row r="8" spans="1:6" ht="16.2" x14ac:dyDescent="0.3">
      <c r="A8" s="21"/>
      <c r="B8" s="22" t="s">
        <v>16</v>
      </c>
      <c r="C8" s="23"/>
      <c r="D8" s="24"/>
      <c r="E8" s="14"/>
      <c r="F8" s="2"/>
    </row>
    <row r="9" spans="1:6" ht="46.8" x14ac:dyDescent="0.3">
      <c r="A9" s="3"/>
      <c r="B9" s="3" t="s">
        <v>4</v>
      </c>
      <c r="C9" s="19" t="s">
        <v>46</v>
      </c>
      <c r="D9" s="20" t="s">
        <v>20</v>
      </c>
      <c r="E9" s="36"/>
      <c r="F9" s="2"/>
    </row>
    <row r="10" spans="1:6" x14ac:dyDescent="0.3">
      <c r="A10" s="25">
        <v>1</v>
      </c>
      <c r="B10" s="10" t="s">
        <v>5</v>
      </c>
      <c r="C10" s="19">
        <v>226804.43519999998</v>
      </c>
      <c r="D10" s="13" t="s">
        <v>0</v>
      </c>
      <c r="E10" s="37"/>
      <c r="F10" s="11"/>
    </row>
    <row r="11" spans="1:6" x14ac:dyDescent="0.3">
      <c r="A11" s="25">
        <v>2</v>
      </c>
      <c r="B11" s="10" t="s">
        <v>6</v>
      </c>
      <c r="C11" s="19">
        <v>174262.86719999995</v>
      </c>
      <c r="D11" s="3" t="s">
        <v>1</v>
      </c>
      <c r="E11" s="37"/>
      <c r="F11" s="11"/>
    </row>
    <row r="12" spans="1:6" x14ac:dyDescent="0.3">
      <c r="A12" s="25">
        <v>3</v>
      </c>
      <c r="B12" s="12" t="s">
        <v>7</v>
      </c>
      <c r="C12" s="19">
        <v>61298.495999999985</v>
      </c>
      <c r="D12" s="13" t="s">
        <v>2</v>
      </c>
      <c r="E12" s="37"/>
      <c r="F12" s="11"/>
    </row>
    <row r="13" spans="1:6" ht="46.8" x14ac:dyDescent="0.3">
      <c r="A13" s="25">
        <v>4</v>
      </c>
      <c r="B13" s="12" t="s">
        <v>8</v>
      </c>
      <c r="C13" s="19">
        <v>72682.502399999998</v>
      </c>
      <c r="D13" s="13" t="s">
        <v>0</v>
      </c>
      <c r="E13" s="33"/>
      <c r="F13" s="11"/>
    </row>
    <row r="14" spans="1:6" ht="93.6" x14ac:dyDescent="0.3">
      <c r="A14" s="25">
        <v>5</v>
      </c>
      <c r="B14" s="12" t="s">
        <v>9</v>
      </c>
      <c r="C14" s="19">
        <v>173387.17439999999</v>
      </c>
      <c r="D14" s="13" t="s">
        <v>0</v>
      </c>
      <c r="E14" s="33"/>
      <c r="F14" s="11"/>
    </row>
    <row r="15" spans="1:6" x14ac:dyDescent="0.3">
      <c r="A15" s="25">
        <v>6</v>
      </c>
      <c r="B15" s="12" t="s">
        <v>10</v>
      </c>
      <c r="C15" s="19">
        <v>234000</v>
      </c>
      <c r="D15" s="13" t="s">
        <v>2</v>
      </c>
      <c r="E15" s="37"/>
      <c r="F15" s="11"/>
    </row>
    <row r="16" spans="1:6" ht="31.2" x14ac:dyDescent="0.3">
      <c r="A16" s="25">
        <v>7</v>
      </c>
      <c r="B16" s="10" t="s">
        <v>21</v>
      </c>
      <c r="C16" s="9">
        <v>3568</v>
      </c>
      <c r="D16" s="3" t="s">
        <v>25</v>
      </c>
      <c r="E16" s="33"/>
      <c r="F16" s="14"/>
    </row>
    <row r="17" spans="1:7" ht="31.2" x14ac:dyDescent="0.3">
      <c r="A17" s="25">
        <v>8</v>
      </c>
      <c r="B17" s="12" t="s">
        <v>18</v>
      </c>
      <c r="C17" s="15">
        <v>11368.3</v>
      </c>
      <c r="D17" s="13" t="s">
        <v>11</v>
      </c>
      <c r="E17" s="37"/>
      <c r="F17" s="11"/>
    </row>
    <row r="18" spans="1:7" ht="29.25" customHeight="1" x14ac:dyDescent="0.3">
      <c r="A18" s="25">
        <v>9</v>
      </c>
      <c r="B18" s="12" t="s">
        <v>22</v>
      </c>
      <c r="C18" s="15">
        <f>7040*3</f>
        <v>21120</v>
      </c>
      <c r="D18" s="13" t="s">
        <v>23</v>
      </c>
      <c r="E18" s="37"/>
      <c r="F18" s="11"/>
    </row>
    <row r="19" spans="1:7" ht="32.25" customHeight="1" x14ac:dyDescent="0.3">
      <c r="A19" s="25">
        <v>10</v>
      </c>
      <c r="B19" s="12" t="s">
        <v>12</v>
      </c>
      <c r="C19" s="19">
        <f>2*2670</f>
        <v>5340</v>
      </c>
      <c r="D19" s="13" t="s">
        <v>28</v>
      </c>
      <c r="E19" s="37"/>
      <c r="F19" s="11"/>
    </row>
    <row r="20" spans="1:7" ht="114" customHeight="1" x14ac:dyDescent="0.3">
      <c r="A20" s="25">
        <v>11</v>
      </c>
      <c r="B20" s="26" t="s">
        <v>29</v>
      </c>
      <c r="C20" s="31">
        <v>22558.32</v>
      </c>
      <c r="D20" s="13" t="s">
        <v>0</v>
      </c>
      <c r="E20" s="37"/>
      <c r="F20" s="11"/>
    </row>
    <row r="21" spans="1:7" ht="38.25" customHeight="1" x14ac:dyDescent="0.3">
      <c r="A21" s="25">
        <v>12</v>
      </c>
      <c r="B21" s="12" t="s">
        <v>26</v>
      </c>
      <c r="C21" s="15">
        <f>2*495</f>
        <v>990</v>
      </c>
      <c r="D21" s="13" t="s">
        <v>27</v>
      </c>
      <c r="E21" s="33"/>
      <c r="F21" s="11"/>
    </row>
    <row r="22" spans="1:7" ht="38.25" customHeight="1" x14ac:dyDescent="0.3">
      <c r="A22" s="25">
        <v>13</v>
      </c>
      <c r="B22" s="12" t="s">
        <v>33</v>
      </c>
      <c r="C22" s="15">
        <v>2500</v>
      </c>
      <c r="D22" s="13"/>
      <c r="E22" s="33"/>
      <c r="F22" s="11"/>
    </row>
    <row r="23" spans="1:7" ht="35.25" customHeight="1" x14ac:dyDescent="0.3">
      <c r="A23" s="25">
        <v>14</v>
      </c>
      <c r="B23" s="12" t="s">
        <v>15</v>
      </c>
      <c r="C23" s="15">
        <f>475*3</f>
        <v>1425</v>
      </c>
      <c r="D23" s="13" t="s">
        <v>27</v>
      </c>
      <c r="E23" s="33"/>
      <c r="F23" s="11"/>
    </row>
    <row r="24" spans="1:7" ht="30" customHeight="1" x14ac:dyDescent="0.3">
      <c r="A24" s="25">
        <v>15</v>
      </c>
      <c r="B24" s="30" t="s">
        <v>24</v>
      </c>
      <c r="C24" s="31">
        <v>175516.29</v>
      </c>
      <c r="D24" s="28" t="s">
        <v>0</v>
      </c>
      <c r="E24" s="37"/>
      <c r="F24" s="11"/>
    </row>
    <row r="25" spans="1:7" ht="24" customHeight="1" x14ac:dyDescent="0.3">
      <c r="A25" s="11"/>
      <c r="B25" s="52" t="s">
        <v>17</v>
      </c>
      <c r="C25" s="52"/>
      <c r="D25" s="52"/>
      <c r="E25" s="52"/>
      <c r="F25" s="11"/>
    </row>
    <row r="26" spans="1:7" ht="62.4" customHeight="1" x14ac:dyDescent="0.3">
      <c r="A26" s="29"/>
      <c r="B26" s="28" t="s">
        <v>4</v>
      </c>
      <c r="C26" s="41" t="s">
        <v>46</v>
      </c>
      <c r="D26" s="20"/>
      <c r="E26" s="38"/>
      <c r="F26" s="22"/>
      <c r="G26" s="22"/>
    </row>
    <row r="27" spans="1:7" ht="34.799999999999997" customHeight="1" x14ac:dyDescent="0.3">
      <c r="A27" s="47">
        <v>1</v>
      </c>
      <c r="B27" s="32" t="s">
        <v>30</v>
      </c>
      <c r="C27" s="42">
        <v>489</v>
      </c>
      <c r="D27" s="13"/>
      <c r="E27" s="39"/>
      <c r="F27" s="11"/>
    </row>
    <row r="28" spans="1:7" ht="19.8" customHeight="1" x14ac:dyDescent="0.3">
      <c r="A28" s="47">
        <v>2</v>
      </c>
      <c r="B28" s="10" t="s">
        <v>31</v>
      </c>
      <c r="C28" s="27">
        <v>16125</v>
      </c>
      <c r="D28" s="13"/>
      <c r="E28" s="39"/>
      <c r="F28" s="11"/>
    </row>
    <row r="29" spans="1:7" ht="37.799999999999997" customHeight="1" x14ac:dyDescent="0.3">
      <c r="A29" s="47">
        <v>3</v>
      </c>
      <c r="B29" s="10" t="s">
        <v>32</v>
      </c>
      <c r="C29" s="27">
        <v>287000</v>
      </c>
      <c r="D29" s="5"/>
      <c r="E29" s="39"/>
      <c r="F29" s="11"/>
    </row>
    <row r="30" spans="1:7" ht="36" customHeight="1" x14ac:dyDescent="0.3">
      <c r="A30" s="47">
        <v>4</v>
      </c>
      <c r="B30" s="10" t="s">
        <v>34</v>
      </c>
      <c r="C30" s="27">
        <v>1511</v>
      </c>
      <c r="D30" s="5"/>
      <c r="E30" s="39"/>
      <c r="F30" s="11"/>
    </row>
    <row r="31" spans="1:7" ht="35.25" customHeight="1" x14ac:dyDescent="0.3">
      <c r="A31" s="47">
        <v>5</v>
      </c>
      <c r="B31" s="18" t="s">
        <v>35</v>
      </c>
      <c r="C31" s="43">
        <v>965</v>
      </c>
      <c r="D31" s="16"/>
      <c r="E31" s="39"/>
      <c r="F31" s="2"/>
    </row>
    <row r="32" spans="1:7" ht="35.25" customHeight="1" x14ac:dyDescent="0.3">
      <c r="A32" s="47">
        <v>6</v>
      </c>
      <c r="B32" s="34" t="s">
        <v>36</v>
      </c>
      <c r="C32" s="44">
        <v>6000</v>
      </c>
      <c r="D32" s="16"/>
      <c r="E32" s="39"/>
      <c r="F32" s="2"/>
    </row>
    <row r="33" spans="1:6" ht="34.799999999999997" customHeight="1" x14ac:dyDescent="0.3">
      <c r="A33" s="47">
        <v>7</v>
      </c>
      <c r="B33" s="34" t="s">
        <v>37</v>
      </c>
      <c r="C33" s="44">
        <v>21132</v>
      </c>
      <c r="D33" s="16"/>
      <c r="E33" s="39"/>
      <c r="F33" s="2"/>
    </row>
    <row r="34" spans="1:6" ht="52.2" customHeight="1" x14ac:dyDescent="0.3">
      <c r="A34" s="47">
        <v>8</v>
      </c>
      <c r="B34" s="30" t="s">
        <v>42</v>
      </c>
      <c r="C34" s="46">
        <v>3000</v>
      </c>
      <c r="D34" s="16"/>
      <c r="E34" s="39"/>
      <c r="F34" s="2"/>
    </row>
    <row r="35" spans="1:6" ht="36" customHeight="1" x14ac:dyDescent="0.3">
      <c r="A35" s="47">
        <v>9</v>
      </c>
      <c r="B35" s="48" t="s">
        <v>43</v>
      </c>
      <c r="C35" s="49">
        <v>1895</v>
      </c>
      <c r="D35" s="16"/>
      <c r="E35" s="39"/>
      <c r="F35" s="2"/>
    </row>
    <row r="36" spans="1:6" ht="22.2" customHeight="1" x14ac:dyDescent="0.3">
      <c r="A36" s="47">
        <v>10</v>
      </c>
      <c r="B36" s="48" t="s">
        <v>40</v>
      </c>
      <c r="C36" s="49">
        <f>(21+16+40)*900</f>
        <v>69300</v>
      </c>
      <c r="D36" s="16"/>
      <c r="E36" s="39"/>
      <c r="F36" s="2"/>
    </row>
    <row r="37" spans="1:6" ht="21" customHeight="1" x14ac:dyDescent="0.3">
      <c r="A37" s="47">
        <v>11</v>
      </c>
      <c r="B37" s="34" t="s">
        <v>41</v>
      </c>
      <c r="C37" s="44">
        <v>25759.22</v>
      </c>
      <c r="D37" s="16"/>
      <c r="E37" s="39"/>
      <c r="F37" s="2"/>
    </row>
    <row r="38" spans="1:6" ht="21" customHeight="1" x14ac:dyDescent="0.3">
      <c r="A38" s="47">
        <v>12</v>
      </c>
      <c r="B38" s="34" t="s">
        <v>39</v>
      </c>
      <c r="C38" s="44">
        <v>4685</v>
      </c>
      <c r="D38" s="16"/>
      <c r="E38" s="39"/>
      <c r="F38" s="2"/>
    </row>
    <row r="39" spans="1:6" ht="65.400000000000006" customHeight="1" x14ac:dyDescent="0.3">
      <c r="A39" s="47"/>
      <c r="B39" s="34" t="s">
        <v>44</v>
      </c>
      <c r="C39" s="44">
        <f>500+1200+5310+6200+1400+1100</f>
        <v>15710</v>
      </c>
      <c r="D39" s="16"/>
      <c r="E39" s="39"/>
      <c r="F39" s="2"/>
    </row>
    <row r="40" spans="1:6" ht="63" customHeight="1" x14ac:dyDescent="0.3">
      <c r="A40" s="47">
        <v>13</v>
      </c>
      <c r="B40" s="34" t="s">
        <v>38</v>
      </c>
      <c r="C40" s="44">
        <v>26460</v>
      </c>
      <c r="D40" s="16"/>
      <c r="E40" s="39"/>
      <c r="F40" s="2"/>
    </row>
    <row r="41" spans="1:6" ht="32.25" customHeight="1" x14ac:dyDescent="0.3">
      <c r="A41" s="47">
        <v>14</v>
      </c>
      <c r="B41" s="35" t="s">
        <v>47</v>
      </c>
      <c r="C41" s="45">
        <f>SUM(C27:C40)</f>
        <v>480031.22</v>
      </c>
      <c r="D41" s="17"/>
      <c r="E41" s="40"/>
      <c r="F41" s="2"/>
    </row>
    <row r="42" spans="1:6" x14ac:dyDescent="0.3">
      <c r="B42" s="1"/>
      <c r="C42" s="1"/>
    </row>
    <row r="43" spans="1:6" x14ac:dyDescent="0.3">
      <c r="B43" s="1" t="s">
        <v>13</v>
      </c>
      <c r="C43" s="1"/>
      <c r="E43" s="1" t="s">
        <v>14</v>
      </c>
    </row>
  </sheetData>
  <mergeCells count="3">
    <mergeCell ref="D1:F4"/>
    <mergeCell ref="A6:F6"/>
    <mergeCell ref="B25:E25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2023-05-30T09:33:01Z</dcterms:modified>
</cp:coreProperties>
</file>