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0" i="5" l="1"/>
  <c r="D19" i="12" l="1"/>
  <c r="D113" i="12"/>
  <c r="D111" i="12"/>
  <c r="D76" i="12"/>
  <c r="D74" i="12" s="1"/>
  <c r="D73" i="12"/>
  <c r="D71" i="12" s="1"/>
  <c r="D103" i="12"/>
  <c r="D102" i="12"/>
  <c r="D101" i="12"/>
  <c r="D93" i="12"/>
  <c r="D92" i="12"/>
  <c r="D91" i="12"/>
  <c r="D21" i="12" l="1"/>
  <c r="D24" i="12"/>
  <c r="D11" i="12" l="1"/>
  <c r="D28" i="5" l="1"/>
</calcChain>
</file>

<file path=xl/sharedStrings.xml><?xml version="1.0" encoding="utf-8"?>
<sst xmlns="http://schemas.openxmlformats.org/spreadsheetml/2006/main" count="1095" uniqueCount="314">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</sst>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61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23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506.6187142857234</v>
          </cell>
        </row>
        <row r="49">
          <cell r="I49">
            <v>-114071.79000000001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4146.47</v>
          </cell>
          <cell r="Q10">
            <v>12036.04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2539.04</v>
          </cell>
          <cell r="I10">
            <v>31494.799999999999</v>
          </cell>
          <cell r="J10">
            <v>27016.14</v>
          </cell>
          <cell r="N10">
            <v>7017.7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11357.71</v>
          </cell>
          <cell r="L10">
            <v>131140.35</v>
          </cell>
          <cell r="M10">
            <v>156274</v>
          </cell>
          <cell r="Q10">
            <v>29692.65</v>
          </cell>
        </row>
        <row r="11">
          <cell r="Q11">
            <v>29692.65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40380.75</v>
          </cell>
          <cell r="D10">
            <v>581332.72</v>
          </cell>
          <cell r="L10">
            <v>105121.41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5" workbookViewId="0">
      <selection activeCell="F33" sqref="F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8" t="s">
        <v>146</v>
      </c>
      <c r="B1" s="68"/>
      <c r="C1" s="68"/>
      <c r="D1" s="68"/>
    </row>
    <row r="2" spans="1:4" s="14" customFormat="1" x14ac:dyDescent="0.25"/>
    <row r="3" spans="1:4" s="14" customFormat="1" x14ac:dyDescent="0.25">
      <c r="A3" s="69" t="s">
        <v>26</v>
      </c>
      <c r="B3" s="69"/>
      <c r="C3" s="69"/>
      <c r="D3" s="6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7" t="s">
        <v>27</v>
      </c>
      <c r="B7" s="67"/>
      <c r="C7" s="67"/>
      <c r="D7" s="67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7" t="s">
        <v>51</v>
      </c>
      <c r="B10" s="67"/>
      <c r="C10" s="67"/>
      <c r="D10" s="67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7" t="s">
        <v>31</v>
      </c>
      <c r="B12" s="67"/>
      <c r="C12" s="67"/>
      <c r="D12" s="67"/>
    </row>
    <row r="13" spans="1:4" s="6" customFormat="1" ht="65.25" customHeight="1" x14ac:dyDescent="0.25">
      <c r="A13" s="4" t="s">
        <v>150</v>
      </c>
      <c r="B13" s="7" t="s">
        <v>52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313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7" t="s">
        <v>42</v>
      </c>
      <c r="B37" s="67"/>
      <c r="C37" s="67"/>
      <c r="D37" s="67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10" workbookViewId="0">
      <selection activeCell="F27" sqref="F2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0" t="s">
        <v>95</v>
      </c>
      <c r="B1" s="70"/>
      <c r="C1" s="70"/>
      <c r="D1" s="7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7" t="s">
        <v>53</v>
      </c>
      <c r="B5" s="67"/>
      <c r="C5" s="67"/>
      <c r="D5" s="67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7" t="s">
        <v>187</v>
      </c>
      <c r="B7" s="67"/>
      <c r="C7" s="67"/>
      <c r="D7" s="67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7" t="s">
        <v>96</v>
      </c>
      <c r="B10" s="67"/>
      <c r="C10" s="67"/>
      <c r="D10" s="67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1" t="s">
        <v>56</v>
      </c>
      <c r="B12" s="71"/>
      <c r="C12" s="71"/>
      <c r="D12" s="71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1" t="s">
        <v>59</v>
      </c>
      <c r="B15" s="71"/>
      <c r="C15" s="71"/>
      <c r="D15" s="71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7" t="s">
        <v>61</v>
      </c>
      <c r="B17" s="67"/>
      <c r="C17" s="67"/>
      <c r="D17" s="67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67" t="s">
        <v>97</v>
      </c>
      <c r="B20" s="67"/>
      <c r="C20" s="67"/>
      <c r="D20" s="67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308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71" t="s">
        <v>67</v>
      </c>
      <c r="B24" s="71"/>
      <c r="C24" s="71"/>
      <c r="D24" s="71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244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239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5" t="s">
        <v>239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5" t="s">
        <v>239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5" t="s">
        <v>239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5" t="s">
        <v>239</v>
      </c>
    </row>
    <row r="31" spans="1:4" s="6" customFormat="1" ht="20.100000000000001" customHeight="1" x14ac:dyDescent="0.25">
      <c r="A31" s="71" t="s">
        <v>74</v>
      </c>
      <c r="B31" s="71"/>
      <c r="C31" s="71"/>
      <c r="D31" s="71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246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1" t="s">
        <v>77</v>
      </c>
      <c r="B34" s="71"/>
      <c r="C34" s="71"/>
      <c r="D34" s="71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246</v>
      </c>
    </row>
    <row r="36" spans="1:4" s="6" customFormat="1" ht="20.100000000000001" customHeight="1" x14ac:dyDescent="0.25">
      <c r="A36" s="71" t="s">
        <v>79</v>
      </c>
      <c r="B36" s="71"/>
      <c r="C36" s="71"/>
      <c r="D36" s="71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254</v>
      </c>
    </row>
    <row r="38" spans="1:4" s="6" customFormat="1" ht="20.100000000000001" customHeight="1" x14ac:dyDescent="0.25">
      <c r="A38" s="71" t="s">
        <v>81</v>
      </c>
      <c r="B38" s="71"/>
      <c r="C38" s="71"/>
      <c r="D38" s="71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245</v>
      </c>
    </row>
    <row r="40" spans="1:4" s="6" customFormat="1" ht="20.100000000000001" customHeight="1" x14ac:dyDescent="0.25">
      <c r="A40" s="67" t="s">
        <v>83</v>
      </c>
      <c r="B40" s="67"/>
      <c r="C40" s="67"/>
      <c r="D40" s="67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245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1" t="s">
        <v>86</v>
      </c>
      <c r="B43" s="71"/>
      <c r="C43" s="71"/>
      <c r="D43" s="71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244</v>
      </c>
    </row>
    <row r="45" spans="1:4" s="6" customFormat="1" ht="20.100000000000001" customHeight="1" x14ac:dyDescent="0.25">
      <c r="A45" s="71" t="s">
        <v>88</v>
      </c>
      <c r="B45" s="71"/>
      <c r="C45" s="71"/>
      <c r="D45" s="71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4" t="s">
        <v>255</v>
      </c>
    </row>
    <row r="47" spans="1:4" s="6" customFormat="1" ht="20.100000000000001" customHeight="1" x14ac:dyDescent="0.25">
      <c r="A47" s="71" t="s">
        <v>90</v>
      </c>
      <c r="B47" s="71"/>
      <c r="C47" s="71"/>
      <c r="D47" s="71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244</v>
      </c>
    </row>
    <row r="49" spans="1:4" s="6" customFormat="1" ht="20.100000000000001" customHeight="1" x14ac:dyDescent="0.25">
      <c r="A49" s="71" t="s">
        <v>92</v>
      </c>
      <c r="B49" s="71"/>
      <c r="C49" s="71"/>
      <c r="D49" s="71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256</v>
      </c>
    </row>
    <row r="51" spans="1:4" s="6" customFormat="1" ht="20.100000000000001" customHeight="1" x14ac:dyDescent="0.25">
      <c r="A51" s="67" t="s">
        <v>98</v>
      </c>
      <c r="B51" s="67"/>
      <c r="C51" s="67"/>
      <c r="D51" s="67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244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8" t="s">
        <v>102</v>
      </c>
      <c r="B1" s="68"/>
      <c r="C1" s="68"/>
      <c r="D1" s="68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307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296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6"/>
      <c r="B20" s="7" t="s">
        <v>71</v>
      </c>
      <c r="C20" s="5" t="s">
        <v>5</v>
      </c>
      <c r="D20" s="30" t="s">
        <v>268</v>
      </c>
    </row>
    <row r="21" spans="1:4" ht="30" x14ac:dyDescent="0.25">
      <c r="A21" s="76"/>
      <c r="B21" s="7" t="s">
        <v>100</v>
      </c>
      <c r="C21" s="5" t="s">
        <v>25</v>
      </c>
      <c r="D21" s="62" t="s">
        <v>307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296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6"/>
      <c r="B27" s="7" t="s">
        <v>71</v>
      </c>
      <c r="C27" s="5" t="s">
        <v>5</v>
      </c>
      <c r="D27" s="30" t="s">
        <v>268</v>
      </c>
    </row>
    <row r="28" spans="1:4" ht="30" x14ac:dyDescent="0.25">
      <c r="A28" s="76"/>
      <c r="B28" s="7" t="s">
        <v>100</v>
      </c>
      <c r="C28" s="5" t="s">
        <v>25</v>
      </c>
      <c r="D28" s="62" t="s">
        <v>307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296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307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6"/>
      <c r="B41" s="7" t="s">
        <v>71</v>
      </c>
      <c r="C41" s="5" t="s">
        <v>5</v>
      </c>
      <c r="D41" s="30" t="s">
        <v>269</v>
      </c>
    </row>
    <row r="42" spans="1:4" ht="30" x14ac:dyDescent="0.25">
      <c r="A42" s="76"/>
      <c r="B42" s="7" t="s">
        <v>100</v>
      </c>
      <c r="C42" s="5" t="s">
        <v>25</v>
      </c>
      <c r="D42" s="62" t="s">
        <v>307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296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6"/>
      <c r="B48" s="7" t="s">
        <v>71</v>
      </c>
      <c r="C48" s="5" t="s">
        <v>5</v>
      </c>
      <c r="D48" s="30" t="s">
        <v>270</v>
      </c>
    </row>
    <row r="49" spans="1:4" ht="30" x14ac:dyDescent="0.25">
      <c r="A49" s="76"/>
      <c r="B49" s="7" t="s">
        <v>100</v>
      </c>
      <c r="C49" s="5" t="s">
        <v>25</v>
      </c>
      <c r="D49" s="62" t="s">
        <v>307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296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6"/>
      <c r="B55" s="7" t="s">
        <v>71</v>
      </c>
      <c r="C55" s="5" t="s">
        <v>5</v>
      </c>
      <c r="D55" s="30" t="s">
        <v>268</v>
      </c>
    </row>
    <row r="56" spans="1:4" ht="30" x14ac:dyDescent="0.25">
      <c r="A56" s="76"/>
      <c r="B56" s="7" t="s">
        <v>100</v>
      </c>
      <c r="C56" s="5" t="s">
        <v>25</v>
      </c>
      <c r="D56" s="62" t="s">
        <v>307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296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6"/>
      <c r="B62" s="7" t="s">
        <v>71</v>
      </c>
      <c r="C62" s="5" t="s">
        <v>5</v>
      </c>
      <c r="D62" s="30" t="s">
        <v>271</v>
      </c>
    </row>
    <row r="63" spans="1:4" ht="30" x14ac:dyDescent="0.25">
      <c r="A63" s="76"/>
      <c r="B63" s="7" t="s">
        <v>100</v>
      </c>
      <c r="C63" s="5" t="s">
        <v>25</v>
      </c>
      <c r="D63" s="62" t="s">
        <v>307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296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6"/>
      <c r="B69" s="7" t="s">
        <v>71</v>
      </c>
      <c r="C69" s="5" t="s">
        <v>5</v>
      </c>
      <c r="D69" s="30" t="s">
        <v>272</v>
      </c>
    </row>
    <row r="70" spans="1:4" ht="30" x14ac:dyDescent="0.25">
      <c r="A70" s="76"/>
      <c r="B70" s="7" t="s">
        <v>100</v>
      </c>
      <c r="C70" s="5" t="s">
        <v>25</v>
      </c>
      <c r="D70" s="62" t="s">
        <v>307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307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296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6"/>
      <c r="B83" s="7" t="s">
        <v>71</v>
      </c>
      <c r="C83" s="5" t="s">
        <v>5</v>
      </c>
      <c r="D83" s="30" t="s">
        <v>299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296</v>
      </c>
    </row>
    <row r="89" spans="1:4" x14ac:dyDescent="0.25">
      <c r="A89" s="72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3"/>
      <c r="B90" s="7" t="s">
        <v>71</v>
      </c>
      <c r="C90" s="5" t="s">
        <v>5</v>
      </c>
      <c r="D90" s="30" t="s">
        <v>299</v>
      </c>
    </row>
    <row r="91" spans="1:4" x14ac:dyDescent="0.25">
      <c r="A91" s="73"/>
      <c r="B91" s="7" t="s">
        <v>100</v>
      </c>
      <c r="C91" s="5" t="s">
        <v>25</v>
      </c>
      <c r="D91" s="30">
        <v>5300</v>
      </c>
    </row>
    <row r="92" spans="1:4" ht="31.5" x14ac:dyDescent="0.25">
      <c r="A92" s="73"/>
      <c r="B92" s="3" t="s">
        <v>189</v>
      </c>
      <c r="C92" s="5" t="s">
        <v>5</v>
      </c>
      <c r="D92" s="44">
        <v>41275</v>
      </c>
    </row>
    <row r="93" spans="1:4" ht="31.5" x14ac:dyDescent="0.25">
      <c r="A93" s="73"/>
      <c r="B93" s="3" t="s">
        <v>190</v>
      </c>
      <c r="C93" s="5" t="s">
        <v>5</v>
      </c>
      <c r="D93" s="30" t="s">
        <v>29</v>
      </c>
    </row>
    <row r="94" spans="1:4" x14ac:dyDescent="0.25">
      <c r="A94" s="73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74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1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8" t="s">
        <v>112</v>
      </c>
      <c r="B1" s="68"/>
      <c r="C1" s="68"/>
      <c r="D1" s="68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78" t="s">
        <v>111</v>
      </c>
      <c r="B28" s="79"/>
      <c r="C28" s="79"/>
      <c r="D28" s="80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78" t="s">
        <v>111</v>
      </c>
      <c r="B41" s="79"/>
      <c r="C41" s="79"/>
      <c r="D41" s="80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78" t="s">
        <v>111</v>
      </c>
      <c r="B67" s="79"/>
      <c r="C67" s="79"/>
      <c r="D67" s="80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7"/>
      <c r="B13" s="46" t="s">
        <v>115</v>
      </c>
      <c r="C13" s="32" t="s">
        <v>25</v>
      </c>
      <c r="D13" s="33">
        <v>400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6"/>
      <c r="B15" s="7" t="s">
        <v>199</v>
      </c>
      <c r="C15" s="5" t="s">
        <v>5</v>
      </c>
      <c r="D15" s="30">
        <v>3812125898</v>
      </c>
    </row>
    <row r="16" spans="1:4" x14ac:dyDescent="0.25">
      <c r="A16" s="76"/>
      <c r="B16" s="7" t="s">
        <v>113</v>
      </c>
      <c r="C16" s="5" t="s">
        <v>5</v>
      </c>
      <c r="D16" s="30" t="s">
        <v>306</v>
      </c>
    </row>
    <row r="17" spans="1:4" x14ac:dyDescent="0.25">
      <c r="A17" s="76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7"/>
      <c r="B18" s="46" t="s">
        <v>115</v>
      </c>
      <c r="C18" s="32" t="s">
        <v>25</v>
      </c>
      <c r="D18" s="33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0" t="s">
        <v>121</v>
      </c>
      <c r="B1" s="70"/>
      <c r="C1" s="70"/>
      <c r="D1" s="7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1" t="s">
        <v>117</v>
      </c>
      <c r="B5" s="71"/>
      <c r="C5" s="71"/>
      <c r="D5" s="71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291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0" t="s">
        <v>124</v>
      </c>
      <c r="B1" s="70"/>
      <c r="C1" s="70"/>
      <c r="D1" s="7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6" zoomScale="115" zoomScaleNormal="115" workbookViewId="0">
      <selection activeCell="K114" sqref="K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8" t="s">
        <v>200</v>
      </c>
      <c r="B1" s="68"/>
      <c r="C1" s="68"/>
      <c r="D1" s="6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7" t="s">
        <v>201</v>
      </c>
      <c r="B7" s="67"/>
      <c r="C7" s="67"/>
      <c r="D7" s="67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425234.94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320318.7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104916.24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v>357096.94999999995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357096.94999999995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357096.95+D19</f>
        <v>366696.95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>
        <v>0</v>
      </c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[1]Лист1!$I$49+[1]Лист1!$I$32</f>
        <v>-113565.17128571428</v>
      </c>
    </row>
    <row r="25" spans="1:4" s="6" customFormat="1" ht="32.25" customHeight="1" thickBot="1" x14ac:dyDescent="0.3">
      <c r="A25" s="84" t="s">
        <v>205</v>
      </c>
      <c r="B25" s="84"/>
      <c r="C25" s="84"/>
      <c r="D25" s="84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6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7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88"/>
      <c r="B64" s="55" t="s">
        <v>207</v>
      </c>
      <c r="C64" s="32" t="s">
        <v>5</v>
      </c>
      <c r="D64" s="33" t="s">
        <v>298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7" t="s">
        <v>132</v>
      </c>
      <c r="B70" s="67"/>
      <c r="C70" s="67"/>
      <c r="D70" s="67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58423.97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58423.97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153867.79999999999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[3]TDSheet!$N$10+[2]TDSheet!$Q$10+[4]TDSheet!$Q$11+[5]TDSheet!$L$10</f>
        <v>153867.79999999999</v>
      </c>
    </row>
    <row r="77" spans="1:4" x14ac:dyDescent="0.25">
      <c r="A77" s="67" t="s">
        <v>215</v>
      </c>
      <c r="B77" s="67"/>
      <c r="C77" s="67"/>
      <c r="D77" s="67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v>52383.53</v>
      </c>
    </row>
    <row r="82" spans="1:4" x14ac:dyDescent="0.25">
      <c r="A82" s="90"/>
      <c r="B82" s="9" t="s">
        <v>218</v>
      </c>
      <c r="C82" s="5" t="s">
        <v>25</v>
      </c>
      <c r="D82" s="66">
        <v>80222.95</v>
      </c>
    </row>
    <row r="83" spans="1:4" x14ac:dyDescent="0.25">
      <c r="A83" s="90"/>
      <c r="B83" s="9" t="s">
        <v>219</v>
      </c>
      <c r="C83" s="5" t="s">
        <v>25</v>
      </c>
      <c r="D83" s="5">
        <v>12036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[3]TDSheet!$I$10</f>
        <v>31494.799999999999</v>
      </c>
    </row>
    <row r="92" spans="1:4" x14ac:dyDescent="0.25">
      <c r="A92" s="90"/>
      <c r="B92" s="9" t="s">
        <v>218</v>
      </c>
      <c r="C92" s="5" t="s">
        <v>25</v>
      </c>
      <c r="D92" s="66">
        <f>[3]TDSheet!$J$10</f>
        <v>27016.14</v>
      </c>
    </row>
    <row r="93" spans="1:4" x14ac:dyDescent="0.25">
      <c r="A93" s="90"/>
      <c r="B93" s="9" t="s">
        <v>219</v>
      </c>
      <c r="C93" s="5" t="s">
        <v>25</v>
      </c>
      <c r="D93" s="5">
        <f>[3]TDSheet!$N$10</f>
        <v>7017.7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131140.35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156274</v>
      </c>
    </row>
    <row r="103" spans="1:4" x14ac:dyDescent="0.25">
      <c r="A103" s="90"/>
      <c r="B103" s="9" t="s">
        <v>219</v>
      </c>
      <c r="C103" s="5" t="s">
        <v>25</v>
      </c>
      <c r="D103" s="66">
        <f>[4]TDSheet!$Q$10</f>
        <v>29692.65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[5]TDSheet!$D$10</f>
        <v>581332.72</v>
      </c>
    </row>
    <row r="112" spans="1:4" x14ac:dyDescent="0.25">
      <c r="A112" s="90"/>
      <c r="B112" s="9" t="s">
        <v>218</v>
      </c>
      <c r="C112" s="5" t="s">
        <v>25</v>
      </c>
      <c r="D112" s="66">
        <v>516592.06</v>
      </c>
    </row>
    <row r="113" spans="1:4" x14ac:dyDescent="0.25">
      <c r="A113" s="90"/>
      <c r="B113" s="9" t="s">
        <v>219</v>
      </c>
      <c r="C113" s="5" t="s">
        <v>25</v>
      </c>
      <c r="D113" s="66">
        <f>[5]TDSheet!$L$10</f>
        <v>105121.41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67" t="s">
        <v>226</v>
      </c>
      <c r="B118" s="67"/>
      <c r="C118" s="67"/>
      <c r="D118" s="67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7" t="s">
        <v>229</v>
      </c>
      <c r="B123" s="67"/>
      <c r="C123" s="67"/>
      <c r="D123" s="67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2015-04-18T10:14:34Z</dcterms:modified>
</cp:coreProperties>
</file>