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30" i="5" l="1"/>
  <c r="D28" i="5"/>
  <c r="D83" i="12" l="1"/>
  <c r="D81" i="12"/>
  <c r="D113" i="12"/>
  <c r="D112" i="12"/>
  <c r="D111" i="12"/>
  <c r="D103" i="12"/>
  <c r="D102" i="12"/>
  <c r="D101" i="12"/>
  <c r="D93" i="12"/>
  <c r="D92" i="12"/>
  <c r="D91" i="12"/>
  <c r="D82" i="12"/>
  <c r="D76" i="12"/>
  <c r="D73" i="12"/>
  <c r="D16" i="12"/>
  <c r="D13" i="12"/>
  <c r="D10" i="12"/>
  <c r="D8" i="12" s="1"/>
  <c r="D12" i="12"/>
  <c r="D74" i="12" l="1"/>
  <c r="D71" i="12"/>
  <c r="D19" i="12" l="1"/>
  <c r="D15" i="12" s="1"/>
  <c r="D21" i="12" l="1"/>
  <c r="D11" i="12" l="1"/>
</calcChain>
</file>

<file path=xl/sharedStrings.xml><?xml version="1.0" encoding="utf-8"?>
<sst xmlns="http://schemas.openxmlformats.org/spreadsheetml/2006/main" count="1121" uniqueCount="318">
  <si>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</si>
  <si>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</si>
  <si>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</si>
  <si>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</si>
  <si>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</si>
  <si>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</si>
  <si>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</si>
  <si>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</si>
  <si>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</si>
  <si>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</si>
  <si>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</si>
  <si>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</si>
  <si>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</si>
  <si>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</si>
  <si>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</si>
  <si>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</si>
  <si>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</si>
  <si>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</si>
  <si>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</si>
  <si>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</si>
  <si>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</si>
  <si>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</si>
  <si>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</si>
  <si>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</si>
  <si>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</si>
  <si>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</si>
  <si>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</si>
  <si>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</si>
  <si>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</si>
  <si>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</si>
  <si>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</si>
  <si>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</si>
  <si>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</si>
  <si>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</si>
  <si>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</si>
  <si>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</si>
  <si>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</si>
  <si>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</si>
  <si>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</si>
  <si>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</si>
  <si>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</si>
  <si>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</si>
  <si>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</si>
  <si>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</si>
  <si>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</si>
  <si>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</si>
  <si>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</si>
  <si>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</si>
  <si>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</si>
  <si>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</si>
  <si>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</si>
  <si>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</si>
  <si>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</si>
  <si>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</si>
  <si>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</si>
  <si>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</si>
  <si>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</si>
  <si>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</si>
  <si>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</si>
  <si>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</si>
  <si>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</si>
  <si>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</si>
  <si>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</si>
  <si>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</si>
  <si>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</si>
  <si>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</si>
  <si>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</si>
  <si>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</si>
  <si>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</si>
  <si>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</si>
  <si>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</si>
  <si>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</si>
  <si>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</si>
  <si>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</si>
  <si>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</si>
  <si>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</si>
  <si>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</si>
  <si>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</si>
  <si>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</si>
  <si>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</si>
  <si>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</si>
  <si>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</si>
  <si>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</si>
  <si>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</si>
  <si>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</si>
  <si>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</si>
  <si>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</si>
  <si>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</si>
  <si>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</si>
  <si>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</si>
  <si>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</si>
  <si>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</si>
  <si>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</si>
  <si>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</si>
  <si>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</si>
  <si>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</si>
  <si>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</si>
  <si>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</si>
  <si>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</si>
  <si>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</si>
  <si>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</si>
  <si>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</si>
  <si>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</si>
  <si>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</si>
  <si>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</si>
  <si>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</si>
  <si>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</si>
  <si>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</si>
  <si>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</si>
  <si>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</si>
  <si>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</si>
  <si>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</si>
  <si>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</si>
  <si>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</si>
  <si>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</si>
  <si>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</si>
  <si>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</si>
  <si>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</si>
  <si>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</si>
  <si>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</si>
  <si>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</si>
  <si>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</si>
  <si>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</si>
  <si>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</si>
  <si>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</si>
  <si>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</si>
  <si>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</si>
  <si>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</si>
  <si>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</si>
  <si>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</si>
  <si>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</si>
  <si>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</si>
  <si>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</si>
  <si>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</si>
  <si>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</si>
  <si>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</si>
  <si>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</si>
  <si>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</si>
  <si>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</si>
  <si>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</si>
  <si>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</si>
  <si>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</si>
  <si>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</si>
  <si>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</si>
  <si>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</si>
  <si>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</si>
  <si>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</si>
  <si>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</si>
  <si>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</si>
  <si>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</si>
  <si>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</si>
  <si>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</si>
  <si>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</si>
  <si>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</si>
  <si>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</si>
  <si>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</si>
  <si>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</si>
  <si>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</si>
  <si>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</si>
  <si>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</si>
  <si>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</si>
  <si>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</si>
  <si>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</si>
  <si>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</si>
  <si>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</si>
  <si>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</si>
  <si>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</si>
  <si>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</si>
  <si>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</si>
  <si>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</si>
  <si>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</si>
  <si>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</si>
  <si>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</si>
  <si>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</si>
  <si>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</si>
  <si>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</si>
  <si>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</si>
  <si>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</si>
  <si>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</si>
  <si>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</si>
  <si>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</si>
  <si>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</si>
  <si>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</si>
  <si>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</si>
  <si>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</si>
  <si>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</si>
  <si>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</si>
  <si>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</si>
  <si>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</si>
  <si>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</si>
  <si>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</si>
  <si>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</si>
  <si>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</si>
  <si>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</si>
  <si>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</si>
  <si>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</si>
  <si>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</si>
  <si>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</si>
  <si>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</si>
  <si>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</si>
  <si>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</si>
  <si>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</si>
  <si>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</si>
  <si>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</si>
  <si>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</si>
  <si>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</si>
  <si>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</si>
  <si>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</si>
  <si>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</si>
  <si>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</si>
  <si>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</si>
  <si>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</si>
  <si>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</si>
  <si>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</si>
  <si>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</si>
  <si>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</si>
  <si>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</si>
  <si>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</si>
  <si>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</si>
  <si>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</si>
  <si>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</si>
  <si>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</si>
  <si>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</si>
  <si>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</si>
  <si>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</si>
  <si>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</si>
  <si>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</si>
  <si>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</si>
  <si>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</si>
  <si>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</si>
  <si>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</si>
  <si>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</si>
  <si>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</si>
  <si>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</si>
  <si>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</si>
  <si>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</si>
  <si>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</si>
  <si>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</si>
  <si>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</si>
  <si>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</si>
  <si>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</si>
  <si>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</si>
  <si>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</si>
  <si>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</si>
  <si>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</si>
  <si>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</si>
  <si>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</si>
  <si>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</si>
  <si>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</si>
  <si>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</si>
  <si>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</si>
  <si>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</si>
  <si>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</si>
  <si>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</si>
  <si>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</si>
  <si>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</si>
  <si>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</si>
  <si>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</si>
  <si>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</si>
  <si>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</si>
  <si>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</si>
  <si>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</si>
  <si>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</si>
  <si>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</si>
  <si>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</si>
  <si>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</si>
  <si>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</si>
  <si>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</si>
  <si>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</si>
  <si>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</si>
  <si>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</si>
  <si>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</si>
  <si>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</si>
  <si>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</si>
  <si>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</si>
  <si>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</si>
  <si>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</si>
  <si>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</si>
  <si>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</si>
  <si>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</si>
  <si>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</si>
  <si>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</si>
  <si>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</si>
  <si>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</si>
  <si>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</si>
  <si>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</si>
  <si>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</si>
  <si>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</si>
  <si>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</si>
  <si>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</si>
  <si>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</si>
  <si>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</si>
  <si>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</si>
  <si>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</si>
  <si>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</si>
  <si>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</si>
  <si>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</si>
  <si>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</si>
  <si>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</si>
  <si>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</si>
  <si>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</si>
  <si>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</si>
  <si>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</si>
  <si>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</si>
  <si>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</si>
  <si>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</si>
  <si>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</si>
  <si>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</si>
  <si>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</si>
  <si>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</si>
  <si>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</si>
  <si>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</si>
  <si>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</si>
  <si>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19.05.2012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</si>
  <si>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</si>
  <si>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</si>
  <si>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</si>
  <si>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44 (благоустроенный)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</si>
</sst>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45993.23</v>
          </cell>
          <cell r="I10">
            <v>106878.48</v>
          </cell>
          <cell r="J10">
            <v>91178.95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21432.22</v>
          </cell>
          <cell r="D10">
            <v>49802.879999999997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24966.880000000001</v>
          </cell>
          <cell r="L10">
            <v>44978.86</v>
          </cell>
          <cell r="M10">
            <v>67876.89</v>
          </cell>
          <cell r="Q10">
            <v>32715.7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78322.11</v>
          </cell>
          <cell r="L10">
            <v>117004.26</v>
          </cell>
          <cell r="M10">
            <v>107613.66</v>
          </cell>
          <cell r="Q10">
            <v>87712.71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103360.48</v>
          </cell>
          <cell r="I10">
            <v>326868.38</v>
          </cell>
          <cell r="J10">
            <v>270000.23</v>
          </cell>
          <cell r="N10">
            <v>160228.63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14189.23</v>
          </cell>
          <cell r="I10">
            <v>26844.85</v>
          </cell>
          <cell r="J10">
            <v>22261.759999999998</v>
          </cell>
          <cell r="N10">
            <v>18772.32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4" workbookViewId="0">
      <selection activeCell="D14" sqref="D14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3" t="s">
        <v>146</v>
      </c>
      <c r="B1" s="73"/>
      <c r="C1" s="73"/>
      <c r="D1" s="73"/>
    </row>
    <row r="2" spans="1:4" s="14" customFormat="1" x14ac:dyDescent="0.25"/>
    <row r="3" spans="1:4" s="14" customFormat="1" x14ac:dyDescent="0.25">
      <c r="A3" s="74" t="s">
        <v>26</v>
      </c>
      <c r="B3" s="74"/>
      <c r="C3" s="74"/>
      <c r="D3" s="7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2" t="s">
        <v>27</v>
      </c>
      <c r="B7" s="72"/>
      <c r="C7" s="72"/>
      <c r="D7" s="72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2" t="s">
        <v>51</v>
      </c>
      <c r="B10" s="72"/>
      <c r="C10" s="72"/>
      <c r="D10" s="72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2" t="s">
        <v>31</v>
      </c>
      <c r="B12" s="72"/>
      <c r="C12" s="72"/>
      <c r="D12" s="72"/>
    </row>
    <row r="13" spans="1:4" s="6" customFormat="1" ht="60.75" customHeight="1" x14ac:dyDescent="0.25">
      <c r="A13" s="4" t="s">
        <v>150</v>
      </c>
      <c r="B13" s="7" t="s">
        <v>52</v>
      </c>
      <c r="C13" s="5" t="s">
        <v>5</v>
      </c>
      <c r="D13" s="5" t="s">
        <v>317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316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2" t="s">
        <v>42</v>
      </c>
      <c r="B37" s="72"/>
      <c r="C37" s="72"/>
      <c r="D37" s="72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B58" sqref="B5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5" t="s">
        <v>95</v>
      </c>
      <c r="B1" s="75"/>
      <c r="C1" s="75"/>
      <c r="D1" s="7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2" t="s">
        <v>53</v>
      </c>
      <c r="B5" s="72"/>
      <c r="C5" s="72"/>
      <c r="D5" s="72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2" t="s">
        <v>187</v>
      </c>
      <c r="B7" s="72"/>
      <c r="C7" s="72"/>
      <c r="D7" s="72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2" t="s">
        <v>96</v>
      </c>
      <c r="B10" s="72"/>
      <c r="C10" s="72"/>
      <c r="D10" s="72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6" t="s">
        <v>56</v>
      </c>
      <c r="B12" s="76"/>
      <c r="C12" s="76"/>
      <c r="D12" s="76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6" t="s">
        <v>59</v>
      </c>
      <c r="B15" s="76"/>
      <c r="C15" s="76"/>
      <c r="D15" s="76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2" t="s">
        <v>61</v>
      </c>
      <c r="B17" s="72"/>
      <c r="C17" s="72"/>
      <c r="D17" s="72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2" t="s">
        <v>97</v>
      </c>
      <c r="B20" s="72"/>
      <c r="C20" s="72"/>
      <c r="D20" s="72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7" t="s">
        <v>67</v>
      </c>
      <c r="B24" s="77"/>
      <c r="C24" s="77"/>
      <c r="D24" s="77"/>
    </row>
    <row r="25" spans="1:4" s="6" customFormat="1" ht="20.100000000000001" customHeight="1" x14ac:dyDescent="0.25">
      <c r="A25" s="78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9"/>
      <c r="B26" s="7" t="s">
        <v>69</v>
      </c>
      <c r="C26" s="5" t="s">
        <v>5</v>
      </c>
      <c r="D26" s="30" t="s">
        <v>248</v>
      </c>
    </row>
    <row r="27" spans="1:4" s="6" customFormat="1" ht="36.75" customHeight="1" x14ac:dyDescent="0.25">
      <c r="A27" s="79"/>
      <c r="B27" s="3" t="s">
        <v>70</v>
      </c>
      <c r="C27" s="5" t="s">
        <v>5</v>
      </c>
      <c r="D27" s="54" t="s">
        <v>249</v>
      </c>
    </row>
    <row r="28" spans="1:4" s="6" customFormat="1" ht="20.100000000000001" customHeight="1" x14ac:dyDescent="0.25">
      <c r="A28" s="79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9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80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8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9"/>
      <c r="B33" s="3" t="s">
        <v>70</v>
      </c>
      <c r="C33" s="5" t="s">
        <v>5</v>
      </c>
      <c r="D33" s="54" t="s">
        <v>305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80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8">
        <v>16</v>
      </c>
      <c r="B37" s="63" t="s">
        <v>68</v>
      </c>
      <c r="C37" s="28" t="s">
        <v>5</v>
      </c>
      <c r="D37" s="29" t="s">
        <v>285</v>
      </c>
    </row>
    <row r="38" spans="1:4" s="6" customFormat="1" ht="20.100000000000001" customHeight="1" x14ac:dyDescent="0.25">
      <c r="A38" s="79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9"/>
      <c r="B39" s="3" t="s">
        <v>70</v>
      </c>
      <c r="C39" s="5" t="s">
        <v>5</v>
      </c>
      <c r="D39" s="54" t="s">
        <v>305</v>
      </c>
    </row>
    <row r="40" spans="1:4" s="6" customFormat="1" ht="20.100000000000001" customHeight="1" x14ac:dyDescent="0.25">
      <c r="A40" s="79"/>
      <c r="B40" s="3" t="s">
        <v>71</v>
      </c>
      <c r="C40" s="5" t="s">
        <v>5</v>
      </c>
      <c r="D40" s="54" t="s">
        <v>306</v>
      </c>
    </row>
    <row r="41" spans="1:4" s="6" customFormat="1" ht="20.100000000000001" customHeight="1" x14ac:dyDescent="0.25">
      <c r="A41" s="79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80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6" t="s">
        <v>74</v>
      </c>
      <c r="B43" s="76"/>
      <c r="C43" s="76"/>
      <c r="D43" s="76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6" t="s">
        <v>77</v>
      </c>
      <c r="B46" s="76"/>
      <c r="C46" s="76"/>
      <c r="D46" s="76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6" t="s">
        <v>79</v>
      </c>
      <c r="B48" s="76"/>
      <c r="C48" s="76"/>
      <c r="D48" s="76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6" t="s">
        <v>81</v>
      </c>
      <c r="B50" s="76"/>
      <c r="C50" s="76"/>
      <c r="D50" s="76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2" t="s">
        <v>83</v>
      </c>
      <c r="B52" s="72"/>
      <c r="C52" s="72"/>
      <c r="D52" s="72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6" t="s">
        <v>86</v>
      </c>
      <c r="B55" s="76"/>
      <c r="C55" s="76"/>
      <c r="D55" s="76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6" t="s">
        <v>88</v>
      </c>
      <c r="B57" s="76"/>
      <c r="C57" s="76"/>
      <c r="D57" s="76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6" t="s">
        <v>90</v>
      </c>
      <c r="B59" s="76"/>
      <c r="C59" s="76"/>
      <c r="D59" s="76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6" t="s">
        <v>92</v>
      </c>
      <c r="B61" s="76"/>
      <c r="C61" s="76"/>
      <c r="D61" s="76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2" t="s">
        <v>98</v>
      </c>
      <c r="B63" s="72"/>
      <c r="C63" s="72"/>
      <c r="D63" s="72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3" t="s">
        <v>102</v>
      </c>
      <c r="B1" s="73"/>
      <c r="C1" s="73"/>
      <c r="D1" s="73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304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293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304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293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9"/>
      <c r="B20" s="7" t="s">
        <v>71</v>
      </c>
      <c r="C20" s="5" t="s">
        <v>5</v>
      </c>
      <c r="D20" s="30" t="s">
        <v>265</v>
      </c>
    </row>
    <row r="21" spans="1:4" ht="30" x14ac:dyDescent="0.25">
      <c r="A21" s="79"/>
      <c r="B21" s="7" t="s">
        <v>100</v>
      </c>
      <c r="C21" s="5" t="s">
        <v>25</v>
      </c>
      <c r="D21" s="62" t="s">
        <v>304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293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9"/>
      <c r="B27" s="7" t="s">
        <v>71</v>
      </c>
      <c r="C27" s="5" t="s">
        <v>5</v>
      </c>
      <c r="D27" s="30" t="s">
        <v>265</v>
      </c>
    </row>
    <row r="28" spans="1:4" ht="30" x14ac:dyDescent="0.25">
      <c r="A28" s="79"/>
      <c r="B28" s="7" t="s">
        <v>100</v>
      </c>
      <c r="C28" s="5" t="s">
        <v>25</v>
      </c>
      <c r="D28" s="62" t="s">
        <v>304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289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293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304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293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9"/>
      <c r="B41" s="7" t="s">
        <v>71</v>
      </c>
      <c r="C41" s="5" t="s">
        <v>5</v>
      </c>
      <c r="D41" s="30" t="s">
        <v>266</v>
      </c>
    </row>
    <row r="42" spans="1:4" ht="30" x14ac:dyDescent="0.25">
      <c r="A42" s="79"/>
      <c r="B42" s="7" t="s">
        <v>100</v>
      </c>
      <c r="C42" s="5" t="s">
        <v>25</v>
      </c>
      <c r="D42" s="62" t="s">
        <v>304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293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9"/>
      <c r="B48" s="7" t="s">
        <v>71</v>
      </c>
      <c r="C48" s="5" t="s">
        <v>5</v>
      </c>
      <c r="D48" s="30" t="s">
        <v>267</v>
      </c>
    </row>
    <row r="49" spans="1:4" ht="30" x14ac:dyDescent="0.25">
      <c r="A49" s="79"/>
      <c r="B49" s="7" t="s">
        <v>100</v>
      </c>
      <c r="C49" s="5" t="s">
        <v>25</v>
      </c>
      <c r="D49" s="62" t="s">
        <v>304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293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9"/>
      <c r="B55" s="7" t="s">
        <v>71</v>
      </c>
      <c r="C55" s="5" t="s">
        <v>5</v>
      </c>
      <c r="D55" s="30" t="s">
        <v>265</v>
      </c>
    </row>
    <row r="56" spans="1:4" ht="30" x14ac:dyDescent="0.25">
      <c r="A56" s="79"/>
      <c r="B56" s="7" t="s">
        <v>100</v>
      </c>
      <c r="C56" s="5" t="s">
        <v>25</v>
      </c>
      <c r="D56" s="62" t="s">
        <v>304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293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9"/>
      <c r="B62" s="7" t="s">
        <v>71</v>
      </c>
      <c r="C62" s="5" t="s">
        <v>5</v>
      </c>
      <c r="D62" s="30" t="s">
        <v>268</v>
      </c>
    </row>
    <row r="63" spans="1:4" ht="30" x14ac:dyDescent="0.25">
      <c r="A63" s="79"/>
      <c r="B63" s="7" t="s">
        <v>100</v>
      </c>
      <c r="C63" s="5" t="s">
        <v>25</v>
      </c>
      <c r="D63" s="62" t="s">
        <v>304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293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9"/>
      <c r="B69" s="7" t="s">
        <v>71</v>
      </c>
      <c r="C69" s="5" t="s">
        <v>5</v>
      </c>
      <c r="D69" s="30" t="s">
        <v>269</v>
      </c>
    </row>
    <row r="70" spans="1:4" ht="30" x14ac:dyDescent="0.25">
      <c r="A70" s="79"/>
      <c r="B70" s="7" t="s">
        <v>100</v>
      </c>
      <c r="C70" s="5" t="s">
        <v>25</v>
      </c>
      <c r="D70" s="62" t="s">
        <v>304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293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291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304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292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293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294</v>
      </c>
    </row>
    <row r="83" spans="1:4" x14ac:dyDescent="0.25">
      <c r="A83" s="79"/>
      <c r="B83" s="7" t="s">
        <v>71</v>
      </c>
      <c r="C83" s="5" t="s">
        <v>5</v>
      </c>
      <c r="D83" s="30" t="s">
        <v>296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295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293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H11" sqref="H11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3" t="s">
        <v>112</v>
      </c>
      <c r="B1" s="73"/>
      <c r="C1" s="73"/>
      <c r="D1" s="73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276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275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277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1" t="s">
        <v>111</v>
      </c>
      <c r="B15" s="82"/>
      <c r="C15" s="82"/>
      <c r="D15" s="83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278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287</v>
      </c>
    </row>
    <row r="23" spans="1:4" ht="31.5" x14ac:dyDescent="0.25">
      <c r="A23" s="42"/>
      <c r="B23" s="3" t="s">
        <v>107</v>
      </c>
      <c r="C23" s="5" t="s">
        <v>5</v>
      </c>
      <c r="D23" s="43" t="s">
        <v>280</v>
      </c>
    </row>
    <row r="24" spans="1:4" ht="47.25" x14ac:dyDescent="0.25">
      <c r="A24" s="42"/>
      <c r="B24" s="3" t="s">
        <v>108</v>
      </c>
      <c r="C24" s="5" t="s">
        <v>5</v>
      </c>
      <c r="D24" s="30" t="s">
        <v>281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297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1" t="s">
        <v>111</v>
      </c>
      <c r="B28" s="82"/>
      <c r="C28" s="82"/>
      <c r="D28" s="83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281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282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283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287</v>
      </c>
    </row>
    <row r="36" spans="1:4" ht="31.5" x14ac:dyDescent="0.25">
      <c r="A36" s="42"/>
      <c r="B36" s="3" t="s">
        <v>107</v>
      </c>
      <c r="C36" s="5" t="s">
        <v>5</v>
      </c>
      <c r="D36" s="43" t="s">
        <v>280</v>
      </c>
    </row>
    <row r="37" spans="1:4" ht="47.25" x14ac:dyDescent="0.25">
      <c r="A37" s="42"/>
      <c r="B37" s="3" t="s">
        <v>108</v>
      </c>
      <c r="C37" s="5" t="s">
        <v>5</v>
      </c>
      <c r="D37" s="30" t="s">
        <v>281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91"/>
    </row>
    <row r="41" spans="1:4" ht="15.75" customHeight="1" x14ac:dyDescent="0.25">
      <c r="A41" s="81" t="s">
        <v>111</v>
      </c>
      <c r="B41" s="82"/>
      <c r="C41" s="82"/>
      <c r="D41" s="83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281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284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276</v>
      </c>
    </row>
    <row r="50" spans="1:4" ht="157.5" x14ac:dyDescent="0.25">
      <c r="A50" s="42"/>
      <c r="B50" s="3" t="s">
        <v>108</v>
      </c>
      <c r="C50" s="5" t="s">
        <v>5</v>
      </c>
      <c r="D50" s="30" t="s">
        <v>275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1" t="s">
        <v>111</v>
      </c>
      <c r="B54" s="82"/>
      <c r="C54" s="82"/>
      <c r="D54" s="83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275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285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286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279</v>
      </c>
    </row>
    <row r="62" spans="1:4" ht="31.5" x14ac:dyDescent="0.25">
      <c r="A62" s="42"/>
      <c r="B62" s="3" t="s">
        <v>107</v>
      </c>
      <c r="C62" s="5" t="s">
        <v>5</v>
      </c>
      <c r="D62" s="43" t="s">
        <v>276</v>
      </c>
    </row>
    <row r="63" spans="1:4" ht="157.5" x14ac:dyDescent="0.25">
      <c r="A63" s="42"/>
      <c r="B63" s="3" t="s">
        <v>108</v>
      </c>
      <c r="C63" s="5" t="s">
        <v>5</v>
      </c>
      <c r="D63" s="30" t="s">
        <v>275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314</v>
      </c>
    </row>
    <row r="66" spans="1:4" ht="76.5" x14ac:dyDescent="0.25">
      <c r="A66" s="42"/>
      <c r="B66" s="7" t="s">
        <v>193</v>
      </c>
      <c r="C66" s="5" t="s">
        <v>5</v>
      </c>
      <c r="D66" s="91" t="s">
        <v>315</v>
      </c>
    </row>
    <row r="67" spans="1:4" ht="15.75" customHeight="1" x14ac:dyDescent="0.25">
      <c r="A67" s="81" t="s">
        <v>111</v>
      </c>
      <c r="B67" s="82"/>
      <c r="C67" s="82"/>
      <c r="D67" s="83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D13" sqref="D1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4" t="s">
        <v>116</v>
      </c>
      <c r="B1" s="84"/>
      <c r="C1" s="84"/>
      <c r="D1" s="84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7" t="s">
        <v>197</v>
      </c>
      <c r="B8" s="77"/>
      <c r="C8" s="77"/>
      <c r="D8" s="77"/>
    </row>
    <row r="9" spans="1:4" s="6" customFormat="1" ht="37.5" customHeight="1" x14ac:dyDescent="0.25">
      <c r="A9" s="78">
        <v>1</v>
      </c>
      <c r="B9" s="63" t="s">
        <v>198</v>
      </c>
      <c r="C9" s="28" t="s">
        <v>5</v>
      </c>
      <c r="D9" s="29" t="s">
        <v>299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300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3" t="s">
        <v>198</v>
      </c>
      <c r="C14" s="28" t="s">
        <v>5</v>
      </c>
      <c r="D14" s="29" t="s">
        <v>302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303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3" t="s">
        <v>198</v>
      </c>
      <c r="C19" s="28" t="s">
        <v>5</v>
      </c>
      <c r="D19" s="29" t="s">
        <v>307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308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3" t="s">
        <v>198</v>
      </c>
      <c r="C24" s="28" t="s">
        <v>5</v>
      </c>
      <c r="D24" s="29" t="s">
        <v>309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312</v>
      </c>
    </row>
    <row r="27" spans="1:4" x14ac:dyDescent="0.25">
      <c r="A27" s="79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3" t="s">
        <v>198</v>
      </c>
      <c r="C29" s="28" t="s">
        <v>5</v>
      </c>
      <c r="D29" s="29" t="s">
        <v>310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311</v>
      </c>
    </row>
    <row r="32" spans="1:4" x14ac:dyDescent="0.25">
      <c r="A32" s="79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5" t="s">
        <v>121</v>
      </c>
      <c r="B1" s="75"/>
      <c r="C1" s="75"/>
      <c r="D1" s="7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6" t="s">
        <v>117</v>
      </c>
      <c r="B5" s="76"/>
      <c r="C5" s="76"/>
      <c r="D5" s="7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5" t="s">
        <v>288</v>
      </c>
      <c r="C10" s="85"/>
      <c r="D10" s="8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5" t="s">
        <v>124</v>
      </c>
      <c r="B1" s="75"/>
      <c r="C1" s="75"/>
      <c r="D1" s="7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313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73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3" t="s">
        <v>200</v>
      </c>
      <c r="B1" s="73"/>
      <c r="C1" s="73"/>
      <c r="D1" s="73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2" t="s">
        <v>201</v>
      </c>
      <c r="B7" s="72"/>
      <c r="C7" s="72"/>
      <c r="D7" s="72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67425.450000000012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67425.450000000012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156681.35999999999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106878.48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49802.879999999997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f>D16+D17+D19</f>
        <v>157666.72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[1]TDSheet!$J$10+42487.77</f>
        <v>133666.72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D15+D19</f>
        <v>181666.72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6" t="s">
        <v>205</v>
      </c>
      <c r="B25" s="86"/>
      <c r="C25" s="86"/>
      <c r="D25" s="86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293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293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293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289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293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293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293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293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293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290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293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293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291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293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292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293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289</v>
      </c>
    </row>
    <row r="62" spans="1:4" s="6" customFormat="1" ht="32.25" customHeight="1" x14ac:dyDescent="0.25">
      <c r="A62" s="88">
        <v>13</v>
      </c>
      <c r="B62" s="52" t="s">
        <v>131</v>
      </c>
      <c r="C62" s="28" t="s">
        <v>5</v>
      </c>
      <c r="D62" s="29" t="s">
        <v>294</v>
      </c>
    </row>
    <row r="63" spans="1:4" s="6" customFormat="1" ht="32.25" customHeight="1" x14ac:dyDescent="0.25">
      <c r="A63" s="89"/>
      <c r="B63" s="57" t="s">
        <v>206</v>
      </c>
      <c r="C63" s="5" t="s">
        <v>5</v>
      </c>
      <c r="D63" s="54" t="s">
        <v>293</v>
      </c>
    </row>
    <row r="64" spans="1:4" s="6" customFormat="1" ht="32.25" customHeight="1" thickBot="1" x14ac:dyDescent="0.3">
      <c r="A64" s="90"/>
      <c r="B64" s="55" t="s">
        <v>207</v>
      </c>
      <c r="C64" s="32" t="s">
        <v>5</v>
      </c>
      <c r="D64" s="33" t="s">
        <v>295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2" t="s">
        <v>132</v>
      </c>
      <c r="B70" s="72"/>
      <c r="C70" s="72"/>
      <c r="D70" s="72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220838.7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</f>
        <v>220838.7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299429.36000000004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[3]TDSheet!$Q$10+[4]TDSheet!$Q$10+[5]TDSheet!$N$10+[6]TDSheet!$N$10</f>
        <v>299429.36000000004</v>
      </c>
    </row>
    <row r="77" spans="1:4" ht="16.5" thickBot="1" x14ac:dyDescent="0.3">
      <c r="A77" s="86" t="s">
        <v>215</v>
      </c>
      <c r="B77" s="86"/>
      <c r="C77" s="86"/>
      <c r="D77" s="86"/>
    </row>
    <row r="78" spans="1:4" x14ac:dyDescent="0.25">
      <c r="A78" s="78" t="s">
        <v>216</v>
      </c>
      <c r="B78" s="67" t="s">
        <v>103</v>
      </c>
      <c r="C78" s="28" t="s">
        <v>5</v>
      </c>
      <c r="D78" s="53" t="s">
        <v>284</v>
      </c>
    </row>
    <row r="79" spans="1:4" x14ac:dyDescent="0.25">
      <c r="A79" s="79"/>
      <c r="B79" s="19" t="s">
        <v>71</v>
      </c>
      <c r="C79" s="5" t="s">
        <v>5</v>
      </c>
      <c r="D79" s="54" t="s">
        <v>267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69">
        <f>[3]TDSheet!$L$10</f>
        <v>44978.86</v>
      </c>
    </row>
    <row r="82" spans="1:4" x14ac:dyDescent="0.25">
      <c r="A82" s="79"/>
      <c r="B82" s="9" t="s">
        <v>218</v>
      </c>
      <c r="C82" s="5" t="s">
        <v>25</v>
      </c>
      <c r="D82" s="70">
        <f>[3]TDSheet!$M$10</f>
        <v>67876.89</v>
      </c>
    </row>
    <row r="83" spans="1:4" x14ac:dyDescent="0.25">
      <c r="A83" s="79"/>
      <c r="B83" s="9" t="s">
        <v>219</v>
      </c>
      <c r="C83" s="5" t="s">
        <v>25</v>
      </c>
      <c r="D83" s="30">
        <f>[3]TDSheet!$Q$10</f>
        <v>32715.7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68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9"/>
      <c r="B89" s="19" t="s">
        <v>71</v>
      </c>
      <c r="C89" s="5" t="s">
        <v>5</v>
      </c>
      <c r="D89" s="54" t="s">
        <v>267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69">
        <f>[6]TDSheet!$I$10</f>
        <v>26844.85</v>
      </c>
    </row>
    <row r="92" spans="1:4" x14ac:dyDescent="0.25">
      <c r="A92" s="79"/>
      <c r="B92" s="9" t="s">
        <v>218</v>
      </c>
      <c r="C92" s="5" t="s">
        <v>25</v>
      </c>
      <c r="D92" s="70">
        <f>[6]TDSheet!$J$10</f>
        <v>22261.759999999998</v>
      </c>
    </row>
    <row r="93" spans="1:4" x14ac:dyDescent="0.25">
      <c r="A93" s="79"/>
      <c r="B93" s="9" t="s">
        <v>219</v>
      </c>
      <c r="C93" s="5" t="s">
        <v>25</v>
      </c>
      <c r="D93" s="70">
        <f>[6]TDSheet!$N$10</f>
        <v>18772.32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68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7" t="s">
        <v>103</v>
      </c>
      <c r="C98" s="28" t="s">
        <v>5</v>
      </c>
      <c r="D98" s="53" t="s">
        <v>278</v>
      </c>
    </row>
    <row r="99" spans="1:4" x14ac:dyDescent="0.25">
      <c r="A99" s="79"/>
      <c r="B99" s="19" t="s">
        <v>71</v>
      </c>
      <c r="C99" s="5" t="s">
        <v>5</v>
      </c>
      <c r="D99" s="54" t="s">
        <v>267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69">
        <f>[4]TDSheet!$L$10</f>
        <v>117004.26</v>
      </c>
    </row>
    <row r="102" spans="1:4" x14ac:dyDescent="0.25">
      <c r="A102" s="79"/>
      <c r="B102" s="9" t="s">
        <v>218</v>
      </c>
      <c r="C102" s="5" t="s">
        <v>25</v>
      </c>
      <c r="D102" s="70">
        <f>[4]TDSheet!$M$10</f>
        <v>107613.66</v>
      </c>
    </row>
    <row r="103" spans="1:4" x14ac:dyDescent="0.25">
      <c r="A103" s="79"/>
      <c r="B103" s="9" t="s">
        <v>219</v>
      </c>
      <c r="C103" s="5" t="s">
        <v>25</v>
      </c>
      <c r="D103" s="70">
        <f>[4]TDSheet!$Q$10</f>
        <v>87712.71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68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7" t="s">
        <v>103</v>
      </c>
      <c r="C108" s="28" t="s">
        <v>5</v>
      </c>
      <c r="D108" s="53" t="s">
        <v>282</v>
      </c>
    </row>
    <row r="109" spans="1:4" x14ac:dyDescent="0.25">
      <c r="A109" s="79"/>
      <c r="B109" s="19" t="s">
        <v>71</v>
      </c>
      <c r="C109" s="5" t="s">
        <v>5</v>
      </c>
      <c r="D109" s="54" t="s">
        <v>283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69">
        <f>[5]TDSheet!$I$10</f>
        <v>326868.38</v>
      </c>
    </row>
    <row r="112" spans="1:4" x14ac:dyDescent="0.25">
      <c r="A112" s="79"/>
      <c r="B112" s="9" t="s">
        <v>218</v>
      </c>
      <c r="C112" s="5" t="s">
        <v>25</v>
      </c>
      <c r="D112" s="70">
        <f>[5]TDSheet!$J$10</f>
        <v>270000.23</v>
      </c>
    </row>
    <row r="113" spans="1:4" x14ac:dyDescent="0.25">
      <c r="A113" s="79"/>
      <c r="B113" s="9" t="s">
        <v>219</v>
      </c>
      <c r="C113" s="5" t="s">
        <v>25</v>
      </c>
      <c r="D113" s="70">
        <f>[5]TDSheet!$N$10</f>
        <v>160228.63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68" t="s">
        <v>223</v>
      </c>
      <c r="C117" s="32" t="s">
        <v>25</v>
      </c>
      <c r="D117" s="56">
        <v>0</v>
      </c>
    </row>
    <row r="118" spans="1:4" x14ac:dyDescent="0.25">
      <c r="A118" s="87" t="s">
        <v>224</v>
      </c>
      <c r="B118" s="87"/>
      <c r="C118" s="87"/>
      <c r="D118" s="87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2" t="s">
        <v>225</v>
      </c>
      <c r="B123" s="72"/>
      <c r="C123" s="72"/>
      <c r="D123" s="72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2015-04-18T10:31:24Z</dcterms:modified>
</cp:coreProperties>
</file>