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155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Print_Titles" localSheetId="0">'2.1'!$5:$5</definedName>
    <definedName name="_xlnm.Print_Titles" localSheetId="1">'2.2.'!$3:$3</definedName>
    <definedName name="_xlnm.Print_Titles" localSheetId="7">'2.8'!$3:$3</definedName>
  </definedNames>
  <calcPr calcId="152511"/>
</workbook>
</file>

<file path=xl/calcChain.xml><?xml version="1.0" encoding="utf-8"?>
<calcChain xmlns="http://schemas.openxmlformats.org/spreadsheetml/2006/main">
  <c r="D112" i="12" l="1"/>
  <c r="D111" i="12"/>
  <c r="D102" i="12"/>
  <c r="D101" i="12"/>
  <c r="D92" i="12"/>
  <c r="D91" i="12"/>
  <c r="D82" i="12"/>
  <c r="D81" i="12"/>
  <c r="D76" i="12"/>
  <c r="D73" i="12"/>
  <c r="D24" i="12"/>
  <c r="D21" i="12"/>
  <c r="D16" i="12"/>
  <c r="D13" i="12"/>
  <c r="D12" i="12"/>
  <c r="D10" i="12"/>
  <c r="D19" i="12" l="1"/>
  <c r="D22" i="5"/>
  <c r="D93" i="12" l="1"/>
  <c r="D113" i="12"/>
  <c r="D103" i="12"/>
  <c r="D83" i="12"/>
  <c r="D8" i="12"/>
  <c r="D28" i="5" l="1"/>
  <c r="D11" i="12" l="1"/>
</calcChain>
</file>

<file path=xl/sharedStrings.xml><?xml version="1.0" encoding="utf-8"?>
<sst xmlns="http://schemas.openxmlformats.org/spreadsheetml/2006/main" count="1159" uniqueCount="333">
  <si>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</si>
  <si>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</si>
  <si>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</si>
  <si>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</si>
  <si>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</si>
  <si>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</si>
  <si>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</si>
  <si>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</si>
  <si>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</si>
  <si>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</si>
  <si>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</si>
  <si>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</si>
  <si>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</si>
  <si>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6.      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</si>
  <si>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7.      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</si>
  <si>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8.      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</si>
  <si>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9.      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</si>
  <si>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10.   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</si>
  <si>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11.   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</si>
  <si>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12.   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</si>
  <si>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13.   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</si>
  <si>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14.   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</si>
  <si>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15.   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</si>
  <si>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16.   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</si>
  <si>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17.   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</si>
  <si>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</si>
  <si>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</si>
  <si>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</si>
  <si>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</si>
  <si>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</si>
  <si>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</si>
  <si>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</si>
  <si>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</si>
  <si>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</si>
  <si>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</si>
  <si>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</si>
  <si>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</si>
  <si>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</si>
  <si>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</si>
  <si>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</si>
  <si>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</si>
  <si>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</si>
  <si>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</si>
  <si>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</si>
  <si>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</si>
  <si>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</si>
  <si>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</si>
  <si>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</si>
  <si>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</si>
  <si>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</si>
  <si>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</si>
  <si>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</si>
  <si>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</si>
  <si>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</si>
  <si>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</si>
  <si>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</si>
  <si>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</si>
  <si>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</si>
  <si>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</si>
  <si>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</si>
  <si>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</si>
  <si>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</si>
  <si>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</si>
  <si>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</si>
  <si>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</si>
  <si>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</si>
  <si>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</si>
  <si>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</si>
  <si>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</si>
  <si>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</si>
  <si>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</si>
  <si>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</si>
  <si>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</si>
  <si>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</si>
  <si>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</si>
  <si>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</si>
  <si>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</si>
  <si>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</si>
  <si>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</si>
  <si>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</si>
  <si>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</si>
  <si>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</si>
  <si>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</si>
  <si>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</si>
  <si>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</si>
  <si>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</si>
  <si>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</si>
  <si>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</si>
  <si>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</si>
  <si>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</si>
  <si>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</si>
  <si>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</si>
  <si>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</si>
  <si>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</si>
  <si>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</si>
  <si>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</si>
  <si>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</si>
  <si>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</si>
  <si>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</si>
  <si>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</si>
  <si>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</si>
  <si>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</si>
  <si>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</si>
  <si>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</si>
  <si>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</si>
  <si>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</si>
  <si>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</si>
  <si>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</si>
  <si>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</si>
  <si>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</si>
  <si>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</si>
  <si>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</si>
  <si>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</si>
  <si>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</si>
  <si>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</si>
  <si>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</si>
  <si>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</si>
  <si>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</si>
  <si>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</si>
  <si>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</si>
  <si>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</si>
  <si>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</si>
  <si>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</si>
  <si>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</si>
  <si>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</si>
  <si>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</si>
  <si>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</si>
  <si>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</si>
  <si>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</si>
  <si>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</si>
  <si>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</si>
  <si>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Наименование работы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</si>
  <si>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</si>
  <si>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</si>
  <si>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</si>
  <si>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</si>
  <si>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</si>
  <si>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</si>
  <si>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</si>
  <si>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</si>
  <si>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</si>
  <si>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</si>
  <si>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 за услуги управления 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</si>
  <si>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</si>
  <si>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</si>
  <si>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</si>
  <si>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</si>
  <si>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</si>
  <si>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</si>
  <si>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</si>
  <si>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</si>
  <si>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</si>
  <si>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</si>
  <si>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</si>
  <si>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</si>
  <si>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</si>
  <si>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</si>
  <si>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</si>
  <si>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</si>
  <si>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</si>
  <si>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</si>
  <si>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</si>
  <si>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</si>
  <si>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</si>
  <si>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</si>
  <si>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</si>
  <si>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</si>
  <si>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</si>
  <si>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</si>
  <si>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</si>
  <si>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</si>
  <si>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</si>
  <si>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</si>
  <si>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</si>
  <si>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</si>
  <si>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</si>
  <si>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</si>
  <si>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</si>
  <si>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</si>
  <si>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</si>
  <si>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</si>
  <si>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</si>
  <si>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</si>
  <si>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</si>
  <si>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</si>
  <si>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</si>
  <si>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</si>
  <si>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</si>
  <si>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</si>
  <si>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</si>
  <si>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</si>
  <si>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</si>
  <si>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</si>
  <si>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</si>
  <si>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</si>
  <si>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</si>
  <si>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</si>
  <si>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</si>
  <si>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</si>
  <si>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</si>
  <si>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Форма 2.8. Отчет об исполнении управляющей организацией договора управления, а также о выполнении товариществом, кооперативом смет доходов и расходов 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</si>
  <si>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</si>
  <si>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</si>
  <si>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</si>
  <si>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</si>
  <si>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>(заполняется по каждому виду работ)</t>
    </r>
  </si>
  <si>
    <t>Исполнитель работ</t>
  </si>
  <si>
    <t>Периодичность выполнения работы (услуги)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</si>
  <si>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</si>
  <si>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</si>
  <si>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</si>
  <si>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</si>
  <si>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</si>
  <si>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32.</t>
  </si>
  <si>
    <t>33.</t>
  </si>
  <si>
    <t>Информация о предоставленных коммунальных услугах (заполняется по каждой коммунальной услуге)</t>
  </si>
  <si>
    <t>34.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</si>
  <si>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</si>
  <si>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</si>
  <si>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</si>
  <si>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</si>
  <si>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</si>
  <si>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</si>
  <si>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</si>
  <si>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44.</t>
  </si>
  <si>
    <t>45.</t>
  </si>
  <si>
    <t>Информация о наличии претензий по качеству предоставленных коммунальных услуг</t>
  </si>
  <si>
    <t>46.</t>
  </si>
  <si>
    <t>47.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</si>
  <si>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</si>
  <si>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</si>
  <si>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</si>
  <si>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</si>
  <si>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48.</t>
  </si>
  <si>
    <t>49.</t>
  </si>
  <si>
    <t>50.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</si>
  <si>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</si>
  <si>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</si>
  <si>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</si>
  <si>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</si>
  <si>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</si>
  <si>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</si>
  <si>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</si>
  <si>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</si>
  <si>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</si>
  <si>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Централизованное</t>
  </si>
  <si>
    <t>Центральное</t>
  </si>
  <si>
    <t>Фасадные панели</t>
  </si>
  <si>
    <t>Рулонная</t>
  </si>
  <si>
    <t>Не присвоен</t>
  </si>
  <si>
    <t>ленточный</t>
  </si>
  <si>
    <t>Панельные</t>
  </si>
  <si>
    <t>плоская</t>
  </si>
  <si>
    <t>На лестничной клетке</t>
  </si>
  <si>
    <t>Централизованное (открытая)</t>
  </si>
  <si>
    <t>Вытяжная</t>
  </si>
  <si>
    <t>Внутренние водостоки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</si>
  <si>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</si>
  <si>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</si>
  <si>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</si>
  <si>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</si>
  <si>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</si>
  <si>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</si>
  <si>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</si>
  <si>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</si>
  <si>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</si>
  <si>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</si>
  <si>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</si>
  <si>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</si>
  <si>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</si>
  <si>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</si>
  <si>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</si>
  <si>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</si>
  <si>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</si>
  <si>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</si>
  <si>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</si>
  <si>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</si>
  <si>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</si>
  <si>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</si>
  <si>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</si>
  <si>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</si>
  <si>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</si>
  <si>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</si>
  <si>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</si>
  <si>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</si>
  <si>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</si>
  <si>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</si>
  <si>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</si>
  <si>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</si>
  <si>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</si>
  <si>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</si>
  <si>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Один раз вквартал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</si>
  <si>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</si>
  <si>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</si>
  <si>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</si>
  <si>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</si>
  <si>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</si>
  <si>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</si>
  <si>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</si>
  <si>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</si>
  <si>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</si>
  <si>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</si>
  <si>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</si>
  <si>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</si>
  <si>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</si>
  <si>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</si>
  <si>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Пассажирский</t>
  </si>
  <si>
    <t>Содержание лифтов</t>
  </si>
  <si>
    <t>ООО "Дианлифтсервис"</t>
  </si>
  <si>
    <t>Теплоснабжение</t>
  </si>
  <si>
    <t>Установлен</t>
  </si>
  <si>
    <t>С интерфейсом передачи данных</t>
  </si>
  <si>
    <t>Гкал/час</t>
  </si>
  <si>
    <t>Без интерфейса  передачи данных</t>
  </si>
  <si>
    <t>КВт</t>
  </si>
  <si>
    <t>ЗАО "ЭР-Телеком Холдинг"</t>
  </si>
  <si>
    <t>от 01.07.2012</t>
  </si>
  <si>
    <t>ООО "Вымпелком"</t>
  </si>
  <si>
    <t>от 12.09.2011</t>
  </si>
  <si>
    <t>ООО "Ирнет телеком"</t>
  </si>
  <si>
    <t>от 01.12.2011</t>
  </si>
  <si>
    <t>Протокол общего собрания собственников от 20.01.2011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</si>
  <si>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</si>
  <si>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</si>
  <si>
    <t>г. Иркутск, м-н Университетский, 65 (благоустроенный)</t>
  </si>
  <si>
    <t>Отсуствует</t>
  </si>
  <si>
    <t>Постановления администрации г. Иркутска 031-06-1542/14 в ред. 031-06-1074/74 от 23.11.2015</t>
  </si>
  <si>
    <t>Постановление министерства жилищной политики Иркутской области 27мпр от 31.05.2013 г.</t>
  </si>
  <si>
    <t>Приказ Службы по тарифам Иркутской области 718-спр в ред. 360-спр от 19.11.2015</t>
  </si>
  <si>
    <t>01.12.2015 г.</t>
  </si>
  <si>
    <t>Приказ Службы по тарифам Иркутской области 707-спр в ред 360-спр от 19.11.2015</t>
  </si>
  <si>
    <t>Постановления администрации г. Иркутска №031-06-1542/14 в ред. 031-06-1074/74 от 23.11.2015 г.</t>
  </si>
  <si>
    <t>Приказ службы по тарифам Иркутской области 768-спр от 26.12.2014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</si>
</sst>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98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49" fontId="4" fillId="0" borderId="11" xfId="0" applyNumberFormat="1" applyFont="1" applyBorder="1" applyAlignment="1">
      <alignment vertical="top" wrapText="1"/>
    </xf>
    <xf numFmtId="0" fontId="1" fillId="0" borderId="12" xfId="0" applyFont="1" applyBorder="1" applyAlignment="1">
      <alignment horizontal="center" vertical="top" wrapText="1"/>
    </xf>
    <xf numFmtId="49" fontId="9" fillId="0" borderId="1" xfId="0" applyNumberFormat="1" applyFont="1" applyBorder="1" applyAlignment="1">
      <alignment vertical="top" wrapText="1"/>
    </xf>
    <xf numFmtId="0" fontId="9" fillId="0" borderId="11" xfId="0" applyFont="1" applyBorder="1" applyAlignment="1">
      <alignment vertical="top" wrapText="1"/>
    </xf>
    <xf numFmtId="49" fontId="4" fillId="0" borderId="3" xfId="0" applyNumberFormat="1" applyFont="1" applyBorder="1" applyAlignment="1">
      <alignment vertical="top" wrapText="1"/>
    </xf>
    <xf numFmtId="0" fontId="4" fillId="0" borderId="19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1" fillId="0" borderId="11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49" fontId="1" fillId="0" borderId="6" xfId="0" applyNumberFormat="1" applyFont="1" applyBorder="1" applyAlignment="1">
      <alignment vertical="top" wrapText="1"/>
    </xf>
    <xf numFmtId="4" fontId="1" fillId="0" borderId="9" xfId="0" applyNumberFormat="1" applyFont="1" applyBorder="1" applyAlignment="1">
      <alignment horizontal="center" vertical="top" wrapText="1"/>
    </xf>
    <xf numFmtId="4" fontId="4" fillId="0" borderId="9" xfId="0" applyNumberFormat="1" applyFont="1" applyBorder="1" applyAlignment="1">
      <alignment horizontal="center" vertical="top" wrapText="1"/>
    </xf>
    <xf numFmtId="49" fontId="1" fillId="0" borderId="11" xfId="0" applyNumberFormat="1" applyFont="1" applyBorder="1" applyAlignment="1">
      <alignment vertical="top" wrapText="1"/>
    </xf>
    <xf numFmtId="0" fontId="10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top" wrapText="1"/>
    </xf>
    <xf numFmtId="0" fontId="3" fillId="0" borderId="20" xfId="0" applyFont="1" applyBorder="1" applyAlignment="1">
      <alignment vertical="top" wrapText="1"/>
    </xf>
    <xf numFmtId="0" fontId="2" fillId="0" borderId="0" xfId="0" applyFont="1" applyAlignment="1">
      <alignment horizontal="justify" wrapText="1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3" fillId="0" borderId="3" xfId="0" applyFont="1" applyBorder="1" applyAlignment="1">
      <alignment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5\&#1057;&#1086;&#1076;&#1077;&#1088;&#1078;&#1072;&#1085;&#1080;&#1077;%20%202014%20&#107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5\&#1058;&#1077;&#1082;&#1091;&#1097;&#1080;&#1081;%20&#1088;&#1077;&#1084;&#1086;&#1085;&#1090;%20%202014%20&#10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5\&#1042;&#1086;&#1076;&#1086;&#1086;&#1090;&#1074;&#1077;&#1076;&#1077;&#1085;&#1080;&#1077;%20%202014%20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5\&#1043;&#1042;&#1057;%20%202014%20&#1075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5\&#1054;&#1090;&#1086;&#1087;&#1083;&#1077;&#1085;&#1080;&#1077;%202014%20&#107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65\&#1061;&#1042;&#1057;%20%202014%20&#10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334222.67</v>
          </cell>
          <cell r="I10">
            <v>977537.42999999993</v>
          </cell>
          <cell r="J10">
            <v>936450.95</v>
          </cell>
          <cell r="N10">
            <v>375309.15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118582.46</v>
          </cell>
          <cell r="J10">
            <v>291121.42</v>
          </cell>
          <cell r="N10">
            <v>131386.62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122950.35</v>
          </cell>
          <cell r="L10">
            <v>239797.82000000004</v>
          </cell>
          <cell r="M10">
            <v>222827.72999999998</v>
          </cell>
          <cell r="Q10">
            <v>139920.44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297027.40999999997</v>
          </cell>
          <cell r="L10">
            <v>614250.01</v>
          </cell>
          <cell r="M10">
            <v>740729.23</v>
          </cell>
          <cell r="Q10">
            <v>347121.53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703123.46</v>
          </cell>
          <cell r="I10">
            <v>1921969.9000000001</v>
          </cell>
          <cell r="J10">
            <v>1810313.56</v>
          </cell>
          <cell r="N10">
            <v>814779.8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71160.259999999995</v>
          </cell>
          <cell r="I10">
            <v>140334.28</v>
          </cell>
          <cell r="J10">
            <v>130369.27</v>
          </cell>
          <cell r="N10">
            <v>81125.27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ftp/26/protokol-1.pdf" TargetMode="External"/><Relationship Id="rId1" Type="http://schemas.openxmlformats.org/officeDocument/2006/relationships/hyperlink" Target="http://pribaik.ru/index.php?option=com_auth&amp;view=reports&amp;layout=documents&amp;id=185&amp;group=5&amp;no_html=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stoimost-1.docx" TargetMode="External"/><Relationship Id="rId3" Type="http://schemas.openxmlformats.org/officeDocument/2006/relationships/hyperlink" Target="http://pribaik.ru/ftp/26/stoimost-1.docx" TargetMode="External"/><Relationship Id="rId7" Type="http://schemas.openxmlformats.org/officeDocument/2006/relationships/hyperlink" Target="http://pribaik.ru/ftp/26/stoimost-1.docx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://pribaik.ru/ftp/26/stoimost-1.docx" TargetMode="External"/><Relationship Id="rId1" Type="http://schemas.openxmlformats.org/officeDocument/2006/relationships/hyperlink" Target="http://pribaik.ru/ftp/26/stoimost-1.docx" TargetMode="External"/><Relationship Id="rId6" Type="http://schemas.openxmlformats.org/officeDocument/2006/relationships/hyperlink" Target="http://pribaik.ru/ftp/26/stoimost-1.docx" TargetMode="External"/><Relationship Id="rId11" Type="http://schemas.openxmlformats.org/officeDocument/2006/relationships/hyperlink" Target="http://pribaik.ru/ftp/26/stoimost-1.docx" TargetMode="External"/><Relationship Id="rId5" Type="http://schemas.openxmlformats.org/officeDocument/2006/relationships/hyperlink" Target="http://pribaik.ru/ftp/26/stoimost-1.docx" TargetMode="External"/><Relationship Id="rId10" Type="http://schemas.openxmlformats.org/officeDocument/2006/relationships/hyperlink" Target="http://pribaik.ru/ftp/26/stoimost-1.docx" TargetMode="External"/><Relationship Id="rId4" Type="http://schemas.openxmlformats.org/officeDocument/2006/relationships/hyperlink" Target="http://pribaik.ru/ftp/26/stoimost-1.docx" TargetMode="External"/><Relationship Id="rId9" Type="http://schemas.openxmlformats.org/officeDocument/2006/relationships/hyperlink" Target="http://pribaik.ru/ftp/26/stoimost-1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protokol-1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tabSelected="1" workbookViewId="0">
      <selection activeCell="J36" sqref="J36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76" t="s">
        <v>146</v>
      </c>
      <c r="B1" s="76"/>
      <c r="C1" s="76"/>
      <c r="D1" s="76"/>
    </row>
    <row r="2" spans="1:4" s="14" customFormat="1" x14ac:dyDescent="0.25"/>
    <row r="3" spans="1:4" s="14" customFormat="1" x14ac:dyDescent="0.25">
      <c r="A3" s="77" t="s">
        <v>26</v>
      </c>
      <c r="B3" s="77"/>
      <c r="C3" s="77"/>
      <c r="D3" s="77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1">
        <v>42094</v>
      </c>
    </row>
    <row r="7" spans="1:4" s="6" customFormat="1" ht="18.75" customHeight="1" x14ac:dyDescent="0.25">
      <c r="A7" s="75" t="s">
        <v>27</v>
      </c>
      <c r="B7" s="75"/>
      <c r="C7" s="75"/>
      <c r="D7" s="75"/>
    </row>
    <row r="8" spans="1:4" s="6" customFormat="1" ht="30" customHeight="1" x14ac:dyDescent="0.25">
      <c r="A8" s="4" t="s">
        <v>147</v>
      </c>
      <c r="B8" s="3" t="s">
        <v>28</v>
      </c>
      <c r="C8" s="5" t="s">
        <v>5</v>
      </c>
      <c r="D8" s="22" t="s">
        <v>236</v>
      </c>
    </row>
    <row r="9" spans="1:4" s="6" customFormat="1" ht="20.100000000000001" customHeight="1" x14ac:dyDescent="0.25">
      <c r="A9" s="4" t="s">
        <v>148</v>
      </c>
      <c r="B9" s="3" t="s">
        <v>29</v>
      </c>
      <c r="C9" s="5" t="s">
        <v>5</v>
      </c>
      <c r="D9" s="22" t="s">
        <v>29</v>
      </c>
    </row>
    <row r="10" spans="1:4" s="6" customFormat="1" ht="20.25" customHeight="1" x14ac:dyDescent="0.25">
      <c r="A10" s="75" t="s">
        <v>51</v>
      </c>
      <c r="B10" s="75"/>
      <c r="C10" s="75"/>
      <c r="D10" s="75"/>
    </row>
    <row r="11" spans="1:4" s="6" customFormat="1" ht="111.75" customHeight="1" x14ac:dyDescent="0.25">
      <c r="A11" s="4" t="s">
        <v>149</v>
      </c>
      <c r="B11" s="7" t="s">
        <v>30</v>
      </c>
      <c r="C11" s="5" t="s">
        <v>5</v>
      </c>
      <c r="D11" s="5" t="s">
        <v>237</v>
      </c>
    </row>
    <row r="12" spans="1:4" s="6" customFormat="1" ht="30" customHeight="1" x14ac:dyDescent="0.25">
      <c r="A12" s="75" t="s">
        <v>31</v>
      </c>
      <c r="B12" s="75"/>
      <c r="C12" s="75"/>
      <c r="D12" s="75"/>
    </row>
    <row r="13" spans="1:4" s="6" customFormat="1" ht="54" customHeight="1" x14ac:dyDescent="0.25">
      <c r="A13" s="4" t="s">
        <v>150</v>
      </c>
      <c r="B13" s="7" t="s">
        <v>52</v>
      </c>
      <c r="C13" s="5" t="s">
        <v>5</v>
      </c>
      <c r="D13" s="5" t="s">
        <v>324</v>
      </c>
    </row>
    <row r="14" spans="1:4" s="6" customFormat="1" ht="20.100000000000001" customHeight="1" x14ac:dyDescent="0.25">
      <c r="A14" s="4" t="s">
        <v>151</v>
      </c>
      <c r="B14" s="7" t="s">
        <v>153</v>
      </c>
      <c r="C14" s="5" t="s">
        <v>5</v>
      </c>
      <c r="D14" s="5">
        <v>1990</v>
      </c>
    </row>
    <row r="15" spans="1:4" s="6" customFormat="1" ht="20.100000000000001" customHeight="1" x14ac:dyDescent="0.25">
      <c r="A15" s="4" t="s">
        <v>152</v>
      </c>
      <c r="B15" s="3" t="s">
        <v>32</v>
      </c>
      <c r="C15" s="8" t="s">
        <v>5</v>
      </c>
      <c r="D15" s="8">
        <v>135</v>
      </c>
    </row>
    <row r="16" spans="1:4" s="6" customFormat="1" ht="20.100000000000001" customHeight="1" x14ac:dyDescent="0.25">
      <c r="A16" s="4" t="s">
        <v>157</v>
      </c>
      <c r="B16" s="3" t="s">
        <v>33</v>
      </c>
      <c r="C16" s="8" t="s">
        <v>5</v>
      </c>
      <c r="D16" s="8" t="s">
        <v>238</v>
      </c>
    </row>
    <row r="17" spans="1:6" s="6" customFormat="1" ht="20.100000000000001" customHeight="1" x14ac:dyDescent="0.25">
      <c r="A17" s="4" t="s">
        <v>158</v>
      </c>
      <c r="B17" s="3" t="s">
        <v>34</v>
      </c>
      <c r="C17" s="8" t="s">
        <v>5</v>
      </c>
      <c r="D17" s="8">
        <v>9</v>
      </c>
    </row>
    <row r="18" spans="1:6" s="6" customFormat="1" ht="20.100000000000001" customHeight="1" x14ac:dyDescent="0.25">
      <c r="A18" s="4" t="s">
        <v>159</v>
      </c>
      <c r="B18" s="4" t="s">
        <v>46</v>
      </c>
      <c r="C18" s="8" t="s">
        <v>6</v>
      </c>
      <c r="D18" s="8">
        <v>9</v>
      </c>
    </row>
    <row r="19" spans="1:6" s="6" customFormat="1" ht="20.100000000000001" customHeight="1" x14ac:dyDescent="0.25">
      <c r="A19" s="4" t="s">
        <v>160</v>
      </c>
      <c r="B19" s="4" t="s">
        <v>47</v>
      </c>
      <c r="C19" s="8" t="s">
        <v>6</v>
      </c>
      <c r="D19" s="8">
        <v>9</v>
      </c>
    </row>
    <row r="20" spans="1:6" s="6" customFormat="1" ht="20.100000000000001" customHeight="1" x14ac:dyDescent="0.25">
      <c r="A20" s="4" t="s">
        <v>161</v>
      </c>
      <c r="B20" s="3" t="s">
        <v>35</v>
      </c>
      <c r="C20" s="8" t="s">
        <v>6</v>
      </c>
      <c r="D20" s="8">
        <v>3</v>
      </c>
    </row>
    <row r="21" spans="1:6" s="6" customFormat="1" ht="20.100000000000001" customHeight="1" x14ac:dyDescent="0.25">
      <c r="A21" s="4" t="s">
        <v>162</v>
      </c>
      <c r="B21" s="3" t="s">
        <v>36</v>
      </c>
      <c r="C21" s="8" t="s">
        <v>6</v>
      </c>
      <c r="D21" s="8">
        <v>3</v>
      </c>
    </row>
    <row r="22" spans="1:6" s="6" customFormat="1" ht="20.100000000000001" customHeight="1" x14ac:dyDescent="0.25">
      <c r="A22" s="4" t="s">
        <v>163</v>
      </c>
      <c r="B22" s="3" t="s">
        <v>154</v>
      </c>
      <c r="C22" s="8"/>
      <c r="D22" s="8">
        <f>27+68</f>
        <v>95</v>
      </c>
    </row>
    <row r="23" spans="1:6" s="6" customFormat="1" ht="20.100000000000001" customHeight="1" x14ac:dyDescent="0.25">
      <c r="A23" s="4" t="s">
        <v>164</v>
      </c>
      <c r="B23" s="9" t="s">
        <v>155</v>
      </c>
      <c r="C23" s="8" t="s">
        <v>6</v>
      </c>
      <c r="D23" s="8">
        <v>95</v>
      </c>
    </row>
    <row r="24" spans="1:6" s="6" customFormat="1" ht="20.100000000000001" customHeight="1" x14ac:dyDescent="0.25">
      <c r="A24" s="4" t="s">
        <v>165</v>
      </c>
      <c r="B24" s="9" t="s">
        <v>156</v>
      </c>
      <c r="C24" s="8" t="s">
        <v>6</v>
      </c>
      <c r="D24" s="8">
        <v>0</v>
      </c>
    </row>
    <row r="25" spans="1:6" s="6" customFormat="1" ht="20.100000000000001" customHeight="1" x14ac:dyDescent="0.25">
      <c r="A25" s="4" t="s">
        <v>166</v>
      </c>
      <c r="B25" s="3" t="s">
        <v>37</v>
      </c>
      <c r="C25" s="5" t="s">
        <v>7</v>
      </c>
      <c r="D25" s="5">
        <v>6133.1</v>
      </c>
      <c r="F25" s="74"/>
    </row>
    <row r="26" spans="1:6" s="6" customFormat="1" ht="20.100000000000001" customHeight="1" x14ac:dyDescent="0.25">
      <c r="A26" s="4" t="s">
        <v>167</v>
      </c>
      <c r="B26" s="4" t="s">
        <v>48</v>
      </c>
      <c r="C26" s="5" t="s">
        <v>7</v>
      </c>
      <c r="D26" s="5">
        <v>5999</v>
      </c>
      <c r="F26" s="74"/>
    </row>
    <row r="27" spans="1:6" s="6" customFormat="1" ht="20.100000000000001" customHeight="1" x14ac:dyDescent="0.25">
      <c r="A27" s="4" t="s">
        <v>168</v>
      </c>
      <c r="B27" s="4" t="s">
        <v>49</v>
      </c>
      <c r="C27" s="5" t="s">
        <v>7</v>
      </c>
      <c r="D27" s="5">
        <v>0</v>
      </c>
      <c r="F27" s="74"/>
    </row>
    <row r="28" spans="1:6" s="6" customFormat="1" ht="30" customHeight="1" x14ac:dyDescent="0.25">
      <c r="A28" s="4" t="s">
        <v>169</v>
      </c>
      <c r="B28" s="4" t="s">
        <v>50</v>
      </c>
      <c r="C28" s="5" t="s">
        <v>7</v>
      </c>
      <c r="D28" s="5">
        <f>D25-D26</f>
        <v>134.10000000000036</v>
      </c>
      <c r="F28" s="74"/>
    </row>
    <row r="29" spans="1:6" s="6" customFormat="1" ht="33" customHeight="1" x14ac:dyDescent="0.25">
      <c r="A29" s="4" t="s">
        <v>173</v>
      </c>
      <c r="B29" s="3" t="s">
        <v>170</v>
      </c>
      <c r="C29" s="5" t="s">
        <v>5</v>
      </c>
      <c r="D29" s="5" t="s">
        <v>325</v>
      </c>
      <c r="F29" s="74"/>
    </row>
    <row r="30" spans="1:6" s="6" customFormat="1" ht="30" customHeight="1" x14ac:dyDescent="0.25">
      <c r="A30" s="4" t="s">
        <v>174</v>
      </c>
      <c r="B30" s="3" t="s">
        <v>171</v>
      </c>
      <c r="C30" s="5" t="s">
        <v>7</v>
      </c>
      <c r="D30" s="5">
        <v>435.2</v>
      </c>
      <c r="F30" s="74"/>
    </row>
    <row r="31" spans="1:6" s="6" customFormat="1" ht="21" customHeight="1" x14ac:dyDescent="0.25">
      <c r="A31" s="4" t="s">
        <v>175</v>
      </c>
      <c r="B31" s="3" t="s">
        <v>172</v>
      </c>
      <c r="C31" s="5" t="s">
        <v>7</v>
      </c>
      <c r="D31" s="5" t="s">
        <v>239</v>
      </c>
    </row>
    <row r="32" spans="1:6" s="6" customFormat="1" ht="20.100000000000001" customHeight="1" x14ac:dyDescent="0.25">
      <c r="A32" s="4" t="s">
        <v>176</v>
      </c>
      <c r="B32" s="3" t="s">
        <v>38</v>
      </c>
      <c r="C32" s="5" t="s">
        <v>5</v>
      </c>
      <c r="D32" s="5" t="s">
        <v>240</v>
      </c>
    </row>
    <row r="33" spans="1:4" s="6" customFormat="1" ht="29.25" customHeight="1" x14ac:dyDescent="0.25">
      <c r="A33" s="4" t="s">
        <v>180</v>
      </c>
      <c r="B33" s="3" t="s">
        <v>177</v>
      </c>
      <c r="C33" s="5" t="s">
        <v>5</v>
      </c>
      <c r="D33" s="8"/>
    </row>
    <row r="34" spans="1:4" s="6" customFormat="1" ht="20.100000000000001" customHeight="1" x14ac:dyDescent="0.25">
      <c r="A34" s="4" t="s">
        <v>181</v>
      </c>
      <c r="B34" s="3" t="s">
        <v>178</v>
      </c>
      <c r="C34" s="5" t="s">
        <v>5</v>
      </c>
      <c r="D34" s="5"/>
    </row>
    <row r="35" spans="1:4" s="6" customFormat="1" ht="20.100000000000001" customHeight="1" x14ac:dyDescent="0.25">
      <c r="A35" s="4" t="s">
        <v>182</v>
      </c>
      <c r="B35" s="3" t="s">
        <v>179</v>
      </c>
      <c r="C35" s="5" t="s">
        <v>5</v>
      </c>
      <c r="D35" s="5" t="s">
        <v>249</v>
      </c>
    </row>
    <row r="36" spans="1:4" s="6" customFormat="1" ht="20.100000000000001" customHeight="1" x14ac:dyDescent="0.25">
      <c r="A36" s="4" t="s">
        <v>183</v>
      </c>
      <c r="B36" s="3" t="s">
        <v>39</v>
      </c>
      <c r="C36" s="5" t="s">
        <v>5</v>
      </c>
      <c r="D36" s="5"/>
    </row>
    <row r="37" spans="1:4" s="6" customFormat="1" ht="20.25" customHeight="1" x14ac:dyDescent="0.25">
      <c r="A37" s="75" t="s">
        <v>42</v>
      </c>
      <c r="B37" s="75"/>
      <c r="C37" s="75"/>
      <c r="D37" s="75"/>
    </row>
    <row r="38" spans="1:4" s="6" customFormat="1" ht="20.100000000000001" customHeight="1" x14ac:dyDescent="0.25">
      <c r="A38" s="4" t="s">
        <v>184</v>
      </c>
      <c r="B38" s="3" t="s">
        <v>43</v>
      </c>
      <c r="C38" s="13" t="s">
        <v>5</v>
      </c>
      <c r="D38" s="23" t="s">
        <v>241</v>
      </c>
    </row>
    <row r="39" spans="1:4" s="6" customFormat="1" ht="20.100000000000001" customHeight="1" x14ac:dyDescent="0.25">
      <c r="A39" s="4" t="s">
        <v>185</v>
      </c>
      <c r="B39" s="3" t="s">
        <v>44</v>
      </c>
      <c r="C39" s="13" t="s">
        <v>5</v>
      </c>
      <c r="D39" s="23" t="s">
        <v>242</v>
      </c>
    </row>
    <row r="40" spans="1:4" s="6" customFormat="1" ht="20.100000000000001" customHeight="1" x14ac:dyDescent="0.25">
      <c r="A40" s="4" t="s">
        <v>186</v>
      </c>
      <c r="B40" s="3" t="s">
        <v>45</v>
      </c>
      <c r="C40" s="13" t="s">
        <v>5</v>
      </c>
      <c r="D40" s="23" t="s">
        <v>242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9" r:id="rId1"/>
    <hyperlink ref="D8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0"/>
  <sheetViews>
    <sheetView topLeftCell="A40" workbookViewId="0">
      <selection activeCell="E48" sqref="E48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84" t="s">
        <v>95</v>
      </c>
      <c r="B1" s="84"/>
      <c r="C1" s="84"/>
      <c r="D1" s="84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63">
        <v>42094</v>
      </c>
    </row>
    <row r="5" spans="1:4" s="6" customFormat="1" ht="20.100000000000001" customHeight="1" x14ac:dyDescent="0.25">
      <c r="A5" s="75" t="s">
        <v>53</v>
      </c>
      <c r="B5" s="75"/>
      <c r="C5" s="75"/>
      <c r="D5" s="75"/>
    </row>
    <row r="6" spans="1:4" s="6" customFormat="1" ht="20.100000000000001" customHeight="1" x14ac:dyDescent="0.25">
      <c r="A6" s="4" t="s">
        <v>9</v>
      </c>
      <c r="B6" s="3" t="s">
        <v>54</v>
      </c>
      <c r="C6" s="5" t="s">
        <v>5</v>
      </c>
      <c r="D6" s="5" t="s">
        <v>250</v>
      </c>
    </row>
    <row r="7" spans="1:4" s="6" customFormat="1" ht="20.100000000000001" customHeight="1" x14ac:dyDescent="0.25">
      <c r="A7" s="75" t="s">
        <v>187</v>
      </c>
      <c r="B7" s="75"/>
      <c r="C7" s="75"/>
      <c r="D7" s="75"/>
    </row>
    <row r="8" spans="1:4" s="6" customFormat="1" ht="19.5" customHeight="1" x14ac:dyDescent="0.25">
      <c r="A8" s="4" t="s">
        <v>10</v>
      </c>
      <c r="B8" s="3" t="s">
        <v>188</v>
      </c>
      <c r="C8" s="5" t="s">
        <v>5</v>
      </c>
      <c r="D8" s="5" t="s">
        <v>243</v>
      </c>
    </row>
    <row r="9" spans="1:4" s="6" customFormat="1" ht="20.100000000000001" customHeight="1" x14ac:dyDescent="0.25">
      <c r="A9" s="4" t="s">
        <v>11</v>
      </c>
      <c r="B9" s="3" t="s">
        <v>40</v>
      </c>
      <c r="C9" s="5" t="s">
        <v>5</v>
      </c>
      <c r="D9" s="8" t="s">
        <v>251</v>
      </c>
    </row>
    <row r="10" spans="1:4" s="6" customFormat="1" ht="20.100000000000001" customHeight="1" x14ac:dyDescent="0.25">
      <c r="A10" s="75" t="s">
        <v>96</v>
      </c>
      <c r="B10" s="75"/>
      <c r="C10" s="75"/>
      <c r="D10" s="75"/>
    </row>
    <row r="11" spans="1:4" s="6" customFormat="1" ht="20.100000000000001" customHeight="1" x14ac:dyDescent="0.25">
      <c r="A11" s="4" t="s">
        <v>150</v>
      </c>
      <c r="B11" s="3" t="s">
        <v>55</v>
      </c>
      <c r="C11" s="5" t="s">
        <v>5</v>
      </c>
      <c r="D11" s="5" t="s">
        <v>247</v>
      </c>
    </row>
    <row r="12" spans="1:4" s="6" customFormat="1" ht="20.100000000000001" customHeight="1" x14ac:dyDescent="0.25">
      <c r="A12" s="78" t="s">
        <v>56</v>
      </c>
      <c r="B12" s="78"/>
      <c r="C12" s="78"/>
      <c r="D12" s="78"/>
    </row>
    <row r="13" spans="1:4" s="6" customFormat="1" ht="20.25" customHeight="1" x14ac:dyDescent="0.25">
      <c r="A13" s="4" t="s">
        <v>151</v>
      </c>
      <c r="B13" s="3" t="s">
        <v>57</v>
      </c>
      <c r="C13" s="5" t="s">
        <v>5</v>
      </c>
      <c r="D13" s="5" t="s">
        <v>252</v>
      </c>
    </row>
    <row r="14" spans="1:4" s="6" customFormat="1" ht="20.100000000000001" customHeight="1" x14ac:dyDescent="0.25">
      <c r="A14" s="4" t="s">
        <v>152</v>
      </c>
      <c r="B14" s="3" t="s">
        <v>58</v>
      </c>
      <c r="C14" s="5" t="s">
        <v>5</v>
      </c>
      <c r="D14" s="8" t="s">
        <v>248</v>
      </c>
    </row>
    <row r="15" spans="1:4" s="6" customFormat="1" ht="20.100000000000001" customHeight="1" x14ac:dyDescent="0.25">
      <c r="A15" s="78" t="s">
        <v>59</v>
      </c>
      <c r="B15" s="78"/>
      <c r="C15" s="78"/>
      <c r="D15" s="78"/>
    </row>
    <row r="16" spans="1:4" s="6" customFormat="1" ht="20.100000000000001" customHeight="1" x14ac:dyDescent="0.25">
      <c r="A16" s="4" t="s">
        <v>157</v>
      </c>
      <c r="B16" s="3" t="s">
        <v>60</v>
      </c>
      <c r="C16" s="5" t="s">
        <v>7</v>
      </c>
      <c r="D16" s="5">
        <v>291.5</v>
      </c>
    </row>
    <row r="17" spans="1:4" s="6" customFormat="1" ht="20.100000000000001" customHeight="1" x14ac:dyDescent="0.25">
      <c r="A17" s="75" t="s">
        <v>61</v>
      </c>
      <c r="B17" s="75"/>
      <c r="C17" s="75"/>
      <c r="D17" s="75"/>
    </row>
    <row r="18" spans="1:4" s="6" customFormat="1" ht="20.100000000000001" customHeight="1" x14ac:dyDescent="0.25">
      <c r="A18" s="4" t="s">
        <v>158</v>
      </c>
      <c r="B18" s="3" t="s">
        <v>62</v>
      </c>
      <c r="C18" s="5" t="s">
        <v>5</v>
      </c>
      <c r="D18" s="5" t="s">
        <v>253</v>
      </c>
    </row>
    <row r="19" spans="1:4" s="6" customFormat="1" ht="20.100000000000001" customHeight="1" x14ac:dyDescent="0.25">
      <c r="A19" s="4" t="s">
        <v>159</v>
      </c>
      <c r="B19" s="3" t="s">
        <v>63</v>
      </c>
      <c r="C19" s="8" t="s">
        <v>6</v>
      </c>
      <c r="D19" s="5">
        <v>2</v>
      </c>
    </row>
    <row r="20" spans="1:4" s="6" customFormat="1" ht="20.100000000000001" customHeight="1" thickBot="1" x14ac:dyDescent="0.3">
      <c r="A20" s="82" t="s">
        <v>97</v>
      </c>
      <c r="B20" s="82"/>
      <c r="C20" s="82"/>
      <c r="D20" s="82"/>
    </row>
    <row r="21" spans="1:4" s="6" customFormat="1" ht="20.100000000000001" customHeight="1" x14ac:dyDescent="0.25">
      <c r="A21" s="79" t="s">
        <v>160</v>
      </c>
      <c r="B21" s="64" t="s">
        <v>64</v>
      </c>
      <c r="C21" s="28" t="s">
        <v>5</v>
      </c>
      <c r="D21" s="29">
        <v>1</v>
      </c>
    </row>
    <row r="22" spans="1:4" s="6" customFormat="1" ht="20.100000000000001" customHeight="1" x14ac:dyDescent="0.25">
      <c r="A22" s="80"/>
      <c r="B22" s="3" t="s">
        <v>65</v>
      </c>
      <c r="C22" s="5" t="s">
        <v>5</v>
      </c>
      <c r="D22" s="54" t="s">
        <v>306</v>
      </c>
    </row>
    <row r="23" spans="1:4" s="6" customFormat="1" ht="20.100000000000001" customHeight="1" thickBot="1" x14ac:dyDescent="0.3">
      <c r="A23" s="81"/>
      <c r="B23" s="46" t="s">
        <v>66</v>
      </c>
      <c r="C23" s="32" t="s">
        <v>5</v>
      </c>
      <c r="D23" s="33">
        <v>1990</v>
      </c>
    </row>
    <row r="24" spans="1:4" s="6" customFormat="1" ht="20.100000000000001" customHeight="1" x14ac:dyDescent="0.25">
      <c r="A24" s="79">
        <v>12</v>
      </c>
      <c r="B24" s="64" t="s">
        <v>64</v>
      </c>
      <c r="C24" s="28" t="s">
        <v>5</v>
      </c>
      <c r="D24" s="29">
        <v>2</v>
      </c>
    </row>
    <row r="25" spans="1:4" s="6" customFormat="1" ht="20.100000000000001" customHeight="1" x14ac:dyDescent="0.25">
      <c r="A25" s="80"/>
      <c r="B25" s="3" t="s">
        <v>65</v>
      </c>
      <c r="C25" s="5" t="s">
        <v>5</v>
      </c>
      <c r="D25" s="54" t="s">
        <v>306</v>
      </c>
    </row>
    <row r="26" spans="1:4" s="6" customFormat="1" ht="20.100000000000001" customHeight="1" thickBot="1" x14ac:dyDescent="0.3">
      <c r="A26" s="80"/>
      <c r="B26" s="68" t="s">
        <v>66</v>
      </c>
      <c r="C26" s="26" t="s">
        <v>5</v>
      </c>
      <c r="D26" s="60">
        <v>1990</v>
      </c>
    </row>
    <row r="27" spans="1:4" s="6" customFormat="1" ht="20.100000000000001" customHeight="1" x14ac:dyDescent="0.25">
      <c r="A27" s="79">
        <v>13</v>
      </c>
      <c r="B27" s="64" t="s">
        <v>64</v>
      </c>
      <c r="C27" s="28" t="s">
        <v>5</v>
      </c>
      <c r="D27" s="29">
        <v>3</v>
      </c>
    </row>
    <row r="28" spans="1:4" s="6" customFormat="1" ht="20.100000000000001" customHeight="1" x14ac:dyDescent="0.25">
      <c r="A28" s="80"/>
      <c r="B28" s="3" t="s">
        <v>65</v>
      </c>
      <c r="C28" s="5" t="s">
        <v>5</v>
      </c>
      <c r="D28" s="54" t="s">
        <v>306</v>
      </c>
    </row>
    <row r="29" spans="1:4" s="6" customFormat="1" ht="20.100000000000001" customHeight="1" x14ac:dyDescent="0.25">
      <c r="A29" s="80"/>
      <c r="B29" s="68" t="s">
        <v>66</v>
      </c>
      <c r="C29" s="26" t="s">
        <v>5</v>
      </c>
      <c r="D29" s="60">
        <v>1991</v>
      </c>
    </row>
    <row r="30" spans="1:4" s="6" customFormat="1" ht="20.100000000000001" customHeight="1" thickBot="1" x14ac:dyDescent="0.3">
      <c r="A30" s="83" t="s">
        <v>67</v>
      </c>
      <c r="B30" s="83"/>
      <c r="C30" s="83"/>
      <c r="D30" s="83"/>
    </row>
    <row r="31" spans="1:4" s="6" customFormat="1" ht="20.100000000000001" customHeight="1" x14ac:dyDescent="0.25">
      <c r="A31" s="79">
        <v>13</v>
      </c>
      <c r="B31" s="64" t="s">
        <v>68</v>
      </c>
      <c r="C31" s="28" t="s">
        <v>5</v>
      </c>
      <c r="D31" s="29" t="s">
        <v>309</v>
      </c>
    </row>
    <row r="32" spans="1:4" s="6" customFormat="1" ht="20.100000000000001" customHeight="1" x14ac:dyDescent="0.25">
      <c r="A32" s="80"/>
      <c r="B32" s="7" t="s">
        <v>69</v>
      </c>
      <c r="C32" s="5" t="s">
        <v>5</v>
      </c>
      <c r="D32" s="30" t="s">
        <v>310</v>
      </c>
    </row>
    <row r="33" spans="1:4" s="6" customFormat="1" ht="36.75" customHeight="1" x14ac:dyDescent="0.25">
      <c r="A33" s="80"/>
      <c r="B33" s="3" t="s">
        <v>70</v>
      </c>
      <c r="C33" s="5" t="s">
        <v>5</v>
      </c>
      <c r="D33" s="54" t="s">
        <v>311</v>
      </c>
    </row>
    <row r="34" spans="1:4" s="6" customFormat="1" ht="20.100000000000001" customHeight="1" x14ac:dyDescent="0.25">
      <c r="A34" s="80"/>
      <c r="B34" s="3" t="s">
        <v>71</v>
      </c>
      <c r="C34" s="5" t="s">
        <v>5</v>
      </c>
      <c r="D34" s="54" t="s">
        <v>312</v>
      </c>
    </row>
    <row r="35" spans="1:4" s="6" customFormat="1" ht="20.100000000000001" customHeight="1" x14ac:dyDescent="0.25">
      <c r="A35" s="80"/>
      <c r="B35" s="3" t="s">
        <v>72</v>
      </c>
      <c r="C35" s="5" t="s">
        <v>5</v>
      </c>
      <c r="D35" s="44">
        <v>41530</v>
      </c>
    </row>
    <row r="36" spans="1:4" s="6" customFormat="1" ht="20.100000000000001" customHeight="1" thickBot="1" x14ac:dyDescent="0.3">
      <c r="A36" s="81"/>
      <c r="B36" s="67" t="s">
        <v>73</v>
      </c>
      <c r="C36" s="32" t="s">
        <v>5</v>
      </c>
      <c r="D36" s="38">
        <v>42925</v>
      </c>
    </row>
    <row r="37" spans="1:4" ht="33.75" customHeight="1" x14ac:dyDescent="0.25">
      <c r="A37" s="79">
        <v>14</v>
      </c>
      <c r="B37" s="64" t="s">
        <v>68</v>
      </c>
      <c r="C37" s="28" t="s">
        <v>5</v>
      </c>
      <c r="D37" s="29" t="s">
        <v>275</v>
      </c>
    </row>
    <row r="38" spans="1:4" x14ac:dyDescent="0.25">
      <c r="A38" s="80"/>
      <c r="B38" s="7" t="s">
        <v>69</v>
      </c>
      <c r="C38" s="5" t="s">
        <v>5</v>
      </c>
      <c r="D38" s="30" t="s">
        <v>310</v>
      </c>
    </row>
    <row r="39" spans="1:4" ht="31.5" x14ac:dyDescent="0.25">
      <c r="A39" s="80"/>
      <c r="B39" s="3" t="s">
        <v>70</v>
      </c>
      <c r="C39" s="5" t="s">
        <v>5</v>
      </c>
      <c r="D39" s="54" t="s">
        <v>313</v>
      </c>
    </row>
    <row r="40" spans="1:4" ht="15.75" customHeight="1" x14ac:dyDescent="0.25">
      <c r="A40" s="80"/>
      <c r="B40" s="3" t="s">
        <v>71</v>
      </c>
      <c r="C40" s="5" t="s">
        <v>5</v>
      </c>
      <c r="D40" s="54" t="s">
        <v>270</v>
      </c>
    </row>
    <row r="41" spans="1:4" x14ac:dyDescent="0.25">
      <c r="A41" s="80"/>
      <c r="B41" s="3" t="s">
        <v>72</v>
      </c>
      <c r="C41" s="5" t="s">
        <v>5</v>
      </c>
      <c r="D41" s="44">
        <v>41956</v>
      </c>
    </row>
    <row r="42" spans="1:4" ht="15.75" customHeight="1" thickBot="1" x14ac:dyDescent="0.3">
      <c r="A42" s="81"/>
      <c r="B42" s="67" t="s">
        <v>73</v>
      </c>
      <c r="C42" s="32" t="s">
        <v>5</v>
      </c>
      <c r="D42" s="38">
        <v>44148</v>
      </c>
    </row>
    <row r="43" spans="1:4" x14ac:dyDescent="0.25">
      <c r="A43" s="79">
        <v>15</v>
      </c>
      <c r="B43" s="64" t="s">
        <v>68</v>
      </c>
      <c r="C43" s="28" t="s">
        <v>5</v>
      </c>
      <c r="D43" s="29" t="s">
        <v>286</v>
      </c>
    </row>
    <row r="44" spans="1:4" ht="15.75" customHeight="1" x14ac:dyDescent="0.25">
      <c r="A44" s="80"/>
      <c r="B44" s="7" t="s">
        <v>69</v>
      </c>
      <c r="C44" s="5" t="s">
        <v>5</v>
      </c>
      <c r="D44" s="30" t="s">
        <v>310</v>
      </c>
    </row>
    <row r="45" spans="1:4" ht="31.5" x14ac:dyDescent="0.25">
      <c r="A45" s="80"/>
      <c r="B45" s="3" t="s">
        <v>70</v>
      </c>
      <c r="C45" s="5" t="s">
        <v>5</v>
      </c>
      <c r="D45" s="54" t="s">
        <v>313</v>
      </c>
    </row>
    <row r="46" spans="1:4" ht="15.75" customHeight="1" x14ac:dyDescent="0.25">
      <c r="A46" s="80"/>
      <c r="B46" s="3" t="s">
        <v>71</v>
      </c>
      <c r="C46" s="5" t="s">
        <v>5</v>
      </c>
      <c r="D46" s="54" t="s">
        <v>314</v>
      </c>
    </row>
    <row r="47" spans="1:4" x14ac:dyDescent="0.25">
      <c r="A47" s="80"/>
      <c r="B47" s="3" t="s">
        <v>72</v>
      </c>
      <c r="C47" s="5" t="s">
        <v>5</v>
      </c>
      <c r="D47" s="44"/>
    </row>
    <row r="48" spans="1:4" ht="15.75" customHeight="1" thickBot="1" x14ac:dyDescent="0.3">
      <c r="A48" s="81"/>
      <c r="B48" s="67" t="s">
        <v>73</v>
      </c>
      <c r="C48" s="32" t="s">
        <v>5</v>
      </c>
      <c r="D48" s="38"/>
    </row>
    <row r="49" spans="1:4" ht="15.75" customHeight="1" x14ac:dyDescent="0.25">
      <c r="A49" s="78" t="s">
        <v>74</v>
      </c>
      <c r="B49" s="78"/>
      <c r="C49" s="78"/>
      <c r="D49" s="78"/>
    </row>
    <row r="50" spans="1:4" x14ac:dyDescent="0.25">
      <c r="A50" s="4">
        <v>17</v>
      </c>
      <c r="B50" s="7" t="s">
        <v>75</v>
      </c>
      <c r="C50" s="5" t="s">
        <v>5</v>
      </c>
      <c r="D50" s="5" t="s">
        <v>246</v>
      </c>
    </row>
    <row r="51" spans="1:4" ht="15.75" customHeight="1" x14ac:dyDescent="0.25">
      <c r="A51" s="4">
        <v>18</v>
      </c>
      <c r="B51" s="7" t="s">
        <v>76</v>
      </c>
      <c r="C51" s="8" t="s">
        <v>6</v>
      </c>
      <c r="D51" s="5">
        <v>1</v>
      </c>
    </row>
    <row r="52" spans="1:4" x14ac:dyDescent="0.25">
      <c r="A52" s="78" t="s">
        <v>77</v>
      </c>
      <c r="B52" s="78"/>
      <c r="C52" s="78"/>
      <c r="D52" s="78"/>
    </row>
    <row r="53" spans="1:4" ht="15.75" customHeight="1" x14ac:dyDescent="0.25">
      <c r="A53" s="4">
        <v>19</v>
      </c>
      <c r="B53" s="3" t="s">
        <v>78</v>
      </c>
      <c r="C53" s="5" t="s">
        <v>5</v>
      </c>
      <c r="D53" s="5" t="s">
        <v>246</v>
      </c>
    </row>
    <row r="54" spans="1:4" x14ac:dyDescent="0.25">
      <c r="A54" s="78" t="s">
        <v>79</v>
      </c>
      <c r="B54" s="78"/>
      <c r="C54" s="78"/>
      <c r="D54" s="78"/>
    </row>
    <row r="55" spans="1:4" ht="15.75" customHeight="1" x14ac:dyDescent="0.25">
      <c r="A55" s="4">
        <v>20</v>
      </c>
      <c r="B55" s="7" t="s">
        <v>80</v>
      </c>
      <c r="C55" s="5" t="s">
        <v>5</v>
      </c>
      <c r="D55" s="8" t="s">
        <v>254</v>
      </c>
    </row>
    <row r="56" spans="1:4" x14ac:dyDescent="0.25">
      <c r="A56" s="78" t="s">
        <v>81</v>
      </c>
      <c r="B56" s="78"/>
      <c r="C56" s="78"/>
      <c r="D56" s="78"/>
    </row>
    <row r="57" spans="1:4" ht="15.75" customHeight="1" x14ac:dyDescent="0.25">
      <c r="A57" s="4">
        <v>21</v>
      </c>
      <c r="B57" s="7" t="s">
        <v>82</v>
      </c>
      <c r="C57" s="5" t="s">
        <v>5</v>
      </c>
      <c r="D57" s="8" t="s">
        <v>245</v>
      </c>
    </row>
    <row r="58" spans="1:4" x14ac:dyDescent="0.25">
      <c r="A58" s="75" t="s">
        <v>83</v>
      </c>
      <c r="B58" s="75"/>
      <c r="C58" s="75"/>
      <c r="D58" s="75"/>
    </row>
    <row r="59" spans="1:4" x14ac:dyDescent="0.25">
      <c r="A59" s="4">
        <v>22</v>
      </c>
      <c r="B59" s="7" t="s">
        <v>84</v>
      </c>
      <c r="C59" s="5" t="s">
        <v>5</v>
      </c>
      <c r="D59" s="8" t="s">
        <v>245</v>
      </c>
    </row>
    <row r="60" spans="1:4" ht="15.75" customHeight="1" x14ac:dyDescent="0.25">
      <c r="A60" s="4">
        <v>23</v>
      </c>
      <c r="B60" s="7" t="s">
        <v>85</v>
      </c>
      <c r="C60" s="5" t="s">
        <v>41</v>
      </c>
      <c r="D60" s="5"/>
    </row>
    <row r="61" spans="1:4" x14ac:dyDescent="0.25">
      <c r="A61" s="78" t="s">
        <v>86</v>
      </c>
      <c r="B61" s="78"/>
      <c r="C61" s="78"/>
      <c r="D61" s="78"/>
    </row>
    <row r="62" spans="1:4" ht="15.75" customHeight="1" x14ac:dyDescent="0.25">
      <c r="A62" s="4">
        <v>24</v>
      </c>
      <c r="B62" s="7" t="s">
        <v>87</v>
      </c>
      <c r="C62" s="5" t="s">
        <v>5</v>
      </c>
      <c r="D62" s="5" t="s">
        <v>244</v>
      </c>
    </row>
    <row r="63" spans="1:4" x14ac:dyDescent="0.25">
      <c r="A63" s="78" t="s">
        <v>88</v>
      </c>
      <c r="B63" s="78"/>
      <c r="C63" s="78"/>
      <c r="D63" s="78"/>
    </row>
    <row r="64" spans="1:4" ht="15.75" customHeight="1" x14ac:dyDescent="0.25">
      <c r="A64" s="4">
        <v>25</v>
      </c>
      <c r="B64" s="3" t="s">
        <v>89</v>
      </c>
      <c r="C64" s="5" t="s">
        <v>5</v>
      </c>
      <c r="D64" s="24" t="s">
        <v>255</v>
      </c>
    </row>
    <row r="65" spans="1:4" x14ac:dyDescent="0.25">
      <c r="A65" s="78" t="s">
        <v>90</v>
      </c>
      <c r="B65" s="78"/>
      <c r="C65" s="78"/>
      <c r="D65" s="78"/>
    </row>
    <row r="66" spans="1:4" ht="15.75" customHeight="1" x14ac:dyDescent="0.25">
      <c r="A66" s="4">
        <v>26</v>
      </c>
      <c r="B66" s="3" t="s">
        <v>91</v>
      </c>
      <c r="C66" s="5" t="s">
        <v>5</v>
      </c>
      <c r="D66" s="5" t="s">
        <v>244</v>
      </c>
    </row>
    <row r="67" spans="1:4" x14ac:dyDescent="0.25">
      <c r="A67" s="78" t="s">
        <v>92</v>
      </c>
      <c r="B67" s="78"/>
      <c r="C67" s="78"/>
      <c r="D67" s="78"/>
    </row>
    <row r="68" spans="1:4" ht="15.75" customHeight="1" x14ac:dyDescent="0.25">
      <c r="A68" s="4">
        <v>27</v>
      </c>
      <c r="B68" s="3" t="s">
        <v>93</v>
      </c>
      <c r="C68" s="5" t="s">
        <v>5</v>
      </c>
      <c r="D68" s="8" t="s">
        <v>256</v>
      </c>
    </row>
    <row r="69" spans="1:4" x14ac:dyDescent="0.25">
      <c r="A69" s="75" t="s">
        <v>98</v>
      </c>
      <c r="B69" s="75"/>
      <c r="C69" s="75"/>
      <c r="D69" s="75"/>
    </row>
    <row r="70" spans="1:4" x14ac:dyDescent="0.25">
      <c r="A70" s="4">
        <v>28</v>
      </c>
      <c r="B70" s="3" t="s">
        <v>94</v>
      </c>
      <c r="C70" s="5" t="s">
        <v>5</v>
      </c>
      <c r="D70" s="5" t="s">
        <v>244</v>
      </c>
    </row>
  </sheetData>
  <mergeCells count="25">
    <mergeCell ref="A17:D17"/>
    <mergeCell ref="A7:D7"/>
    <mergeCell ref="A1:D1"/>
    <mergeCell ref="A5:D5"/>
    <mergeCell ref="A10:D10"/>
    <mergeCell ref="A12:D12"/>
    <mergeCell ref="A15:D15"/>
    <mergeCell ref="A43:A48"/>
    <mergeCell ref="A20:D20"/>
    <mergeCell ref="A30:D30"/>
    <mergeCell ref="A49:D49"/>
    <mergeCell ref="A21:A23"/>
    <mergeCell ref="A24:A26"/>
    <mergeCell ref="A31:A36"/>
    <mergeCell ref="A37:A42"/>
    <mergeCell ref="A27:A29"/>
    <mergeCell ref="A69:D69"/>
    <mergeCell ref="A52:D52"/>
    <mergeCell ref="A54:D54"/>
    <mergeCell ref="A56:D56"/>
    <mergeCell ref="A58:D58"/>
    <mergeCell ref="A61:D61"/>
    <mergeCell ref="A63:D63"/>
    <mergeCell ref="A65:D65"/>
    <mergeCell ref="A67:D67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topLeftCell="A52" zoomScaleNormal="100" workbookViewId="0">
      <selection activeCell="D96" sqref="D96"/>
    </sheetView>
  </sheetViews>
  <sheetFormatPr defaultRowHeight="15.75" x14ac:dyDescent="0.25"/>
  <cols>
    <col min="1" max="1" width="5.85546875" style="25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76" t="s">
        <v>102</v>
      </c>
      <c r="B1" s="76"/>
      <c r="C1" s="76"/>
      <c r="D1" s="76"/>
    </row>
    <row r="2" spans="1:4" ht="16.5" thickBot="1" x14ac:dyDescent="0.3"/>
    <row r="3" spans="1:4" ht="35.1" customHeight="1" x14ac:dyDescent="0.25">
      <c r="A3" s="34" t="s">
        <v>0</v>
      </c>
      <c r="B3" s="35" t="s">
        <v>1</v>
      </c>
      <c r="C3" s="35" t="s">
        <v>2</v>
      </c>
      <c r="D3" s="36" t="s">
        <v>3</v>
      </c>
    </row>
    <row r="4" spans="1:4" s="6" customFormat="1" ht="35.1" customHeight="1" thickBot="1" x14ac:dyDescent="0.3">
      <c r="A4" s="31"/>
      <c r="B4" s="37" t="s">
        <v>4</v>
      </c>
      <c r="C4" s="32" t="s">
        <v>5</v>
      </c>
      <c r="D4" s="38">
        <v>42094</v>
      </c>
    </row>
    <row r="5" spans="1:4" s="6" customFormat="1" ht="51.75" customHeight="1" x14ac:dyDescent="0.25">
      <c r="A5" s="79">
        <v>1</v>
      </c>
      <c r="B5" s="27" t="s">
        <v>99</v>
      </c>
      <c r="C5" s="28" t="s">
        <v>5</v>
      </c>
      <c r="D5" s="29" t="s">
        <v>257</v>
      </c>
    </row>
    <row r="6" spans="1:4" s="6" customFormat="1" ht="20.100000000000001" customHeight="1" x14ac:dyDescent="0.25">
      <c r="A6" s="80"/>
      <c r="B6" s="7" t="s">
        <v>71</v>
      </c>
      <c r="C6" s="5" t="s">
        <v>5</v>
      </c>
      <c r="D6" s="30" t="s">
        <v>258</v>
      </c>
    </row>
    <row r="7" spans="1:4" s="6" customFormat="1" ht="36.75" customHeight="1" x14ac:dyDescent="0.25">
      <c r="A7" s="80"/>
      <c r="B7" s="7" t="s">
        <v>100</v>
      </c>
      <c r="C7" s="5" t="s">
        <v>25</v>
      </c>
      <c r="D7" s="62" t="s">
        <v>305</v>
      </c>
    </row>
    <row r="8" spans="1:4" s="6" customFormat="1" ht="32.25" customHeight="1" x14ac:dyDescent="0.25">
      <c r="A8" s="80"/>
      <c r="B8" s="3" t="s">
        <v>189</v>
      </c>
      <c r="C8" s="5" t="s">
        <v>5</v>
      </c>
      <c r="D8" s="30"/>
    </row>
    <row r="9" spans="1:4" s="6" customFormat="1" ht="34.5" customHeight="1" x14ac:dyDescent="0.25">
      <c r="A9" s="80"/>
      <c r="B9" s="3" t="s">
        <v>190</v>
      </c>
      <c r="C9" s="5" t="s">
        <v>5</v>
      </c>
      <c r="D9" s="30" t="s">
        <v>29</v>
      </c>
    </row>
    <row r="10" spans="1:4" s="6" customFormat="1" ht="20.100000000000001" customHeight="1" x14ac:dyDescent="0.25">
      <c r="A10" s="80"/>
      <c r="B10" s="3" t="s">
        <v>191</v>
      </c>
      <c r="C10" s="5" t="s">
        <v>5</v>
      </c>
      <c r="D10" s="30" t="s">
        <v>273</v>
      </c>
    </row>
    <row r="11" spans="1:4" s="6" customFormat="1" ht="20.100000000000001" customHeight="1" thickBot="1" x14ac:dyDescent="0.3">
      <c r="A11" s="81"/>
      <c r="B11" s="58" t="s">
        <v>101</v>
      </c>
      <c r="C11" s="32" t="s">
        <v>5</v>
      </c>
      <c r="D11" s="33" t="s">
        <v>294</v>
      </c>
    </row>
    <row r="12" spans="1:4" s="6" customFormat="1" ht="47.25" x14ac:dyDescent="0.25">
      <c r="A12" s="79">
        <v>2</v>
      </c>
      <c r="B12" s="27" t="s">
        <v>99</v>
      </c>
      <c r="C12" s="28" t="s">
        <v>5</v>
      </c>
      <c r="D12" s="29" t="s">
        <v>259</v>
      </c>
    </row>
    <row r="13" spans="1:4" s="6" customFormat="1" x14ac:dyDescent="0.25">
      <c r="A13" s="80"/>
      <c r="B13" s="7" t="s">
        <v>71</v>
      </c>
      <c r="C13" s="5" t="s">
        <v>5</v>
      </c>
      <c r="D13" s="30" t="s">
        <v>258</v>
      </c>
    </row>
    <row r="14" spans="1:4" s="6" customFormat="1" ht="30" x14ac:dyDescent="0.25">
      <c r="A14" s="80"/>
      <c r="B14" s="7" t="s">
        <v>100</v>
      </c>
      <c r="C14" s="5" t="s">
        <v>25</v>
      </c>
      <c r="D14" s="62" t="s">
        <v>305</v>
      </c>
    </row>
    <row r="15" spans="1:4" ht="31.5" x14ac:dyDescent="0.25">
      <c r="A15" s="80"/>
      <c r="B15" s="3" t="s">
        <v>189</v>
      </c>
      <c r="C15" s="5" t="s">
        <v>5</v>
      </c>
      <c r="D15" s="30"/>
    </row>
    <row r="16" spans="1:4" ht="31.5" x14ac:dyDescent="0.25">
      <c r="A16" s="80"/>
      <c r="B16" s="3" t="s">
        <v>190</v>
      </c>
      <c r="C16" s="5" t="s">
        <v>5</v>
      </c>
      <c r="D16" s="30" t="s">
        <v>29</v>
      </c>
    </row>
    <row r="17" spans="1:4" x14ac:dyDescent="0.25">
      <c r="A17" s="80"/>
      <c r="B17" s="3" t="s">
        <v>191</v>
      </c>
      <c r="C17" s="5" t="s">
        <v>5</v>
      </c>
      <c r="D17" s="30" t="s">
        <v>273</v>
      </c>
    </row>
    <row r="18" spans="1:4" ht="16.5" thickBot="1" x14ac:dyDescent="0.3">
      <c r="A18" s="81"/>
      <c r="B18" s="58" t="s">
        <v>101</v>
      </c>
      <c r="C18" s="32" t="s">
        <v>5</v>
      </c>
      <c r="D18" s="33" t="s">
        <v>294</v>
      </c>
    </row>
    <row r="19" spans="1:4" x14ac:dyDescent="0.25">
      <c r="A19" s="79">
        <v>3</v>
      </c>
      <c r="B19" s="27" t="s">
        <v>99</v>
      </c>
      <c r="C19" s="28" t="s">
        <v>5</v>
      </c>
      <c r="D19" s="29" t="s">
        <v>260</v>
      </c>
    </row>
    <row r="20" spans="1:4" x14ac:dyDescent="0.25">
      <c r="A20" s="80"/>
      <c r="B20" s="7" t="s">
        <v>71</v>
      </c>
      <c r="C20" s="5" t="s">
        <v>5</v>
      </c>
      <c r="D20" s="30" t="s">
        <v>268</v>
      </c>
    </row>
    <row r="21" spans="1:4" ht="30" x14ac:dyDescent="0.25">
      <c r="A21" s="80"/>
      <c r="B21" s="7" t="s">
        <v>100</v>
      </c>
      <c r="C21" s="5" t="s">
        <v>25</v>
      </c>
      <c r="D21" s="62" t="s">
        <v>305</v>
      </c>
    </row>
    <row r="22" spans="1:4" ht="31.5" x14ac:dyDescent="0.25">
      <c r="A22" s="80"/>
      <c r="B22" s="3" t="s">
        <v>189</v>
      </c>
      <c r="C22" s="5" t="s">
        <v>5</v>
      </c>
      <c r="D22" s="30"/>
    </row>
    <row r="23" spans="1:4" ht="31.5" x14ac:dyDescent="0.25">
      <c r="A23" s="80"/>
      <c r="B23" s="3" t="s">
        <v>190</v>
      </c>
      <c r="C23" s="5" t="s">
        <v>5</v>
      </c>
      <c r="D23" s="30" t="s">
        <v>29</v>
      </c>
    </row>
    <row r="24" spans="1:4" x14ac:dyDescent="0.25">
      <c r="A24" s="80"/>
      <c r="B24" s="3" t="s">
        <v>191</v>
      </c>
      <c r="C24" s="5" t="s">
        <v>5</v>
      </c>
      <c r="D24" s="30" t="s">
        <v>273</v>
      </c>
    </row>
    <row r="25" spans="1:4" ht="16.5" thickBot="1" x14ac:dyDescent="0.3">
      <c r="A25" s="81"/>
      <c r="B25" s="58" t="s">
        <v>101</v>
      </c>
      <c r="C25" s="32" t="s">
        <v>5</v>
      </c>
      <c r="D25" s="33" t="s">
        <v>294</v>
      </c>
    </row>
    <row r="26" spans="1:4" ht="31.5" x14ac:dyDescent="0.25">
      <c r="A26" s="79">
        <v>4</v>
      </c>
      <c r="B26" s="27" t="s">
        <v>99</v>
      </c>
      <c r="C26" s="28" t="s">
        <v>5</v>
      </c>
      <c r="D26" s="29" t="s">
        <v>261</v>
      </c>
    </row>
    <row r="27" spans="1:4" x14ac:dyDescent="0.25">
      <c r="A27" s="80"/>
      <c r="B27" s="7" t="s">
        <v>71</v>
      </c>
      <c r="C27" s="5" t="s">
        <v>5</v>
      </c>
      <c r="D27" s="30" t="s">
        <v>268</v>
      </c>
    </row>
    <row r="28" spans="1:4" ht="30" x14ac:dyDescent="0.25">
      <c r="A28" s="80"/>
      <c r="B28" s="7" t="s">
        <v>100</v>
      </c>
      <c r="C28" s="5" t="s">
        <v>25</v>
      </c>
      <c r="D28" s="62" t="s">
        <v>305</v>
      </c>
    </row>
    <row r="29" spans="1:4" ht="31.5" x14ac:dyDescent="0.25">
      <c r="A29" s="80"/>
      <c r="B29" s="3" t="s">
        <v>189</v>
      </c>
      <c r="C29" s="5" t="s">
        <v>5</v>
      </c>
      <c r="D29" s="30"/>
    </row>
    <row r="30" spans="1:4" ht="31.5" x14ac:dyDescent="0.25">
      <c r="A30" s="80"/>
      <c r="B30" s="3" t="s">
        <v>190</v>
      </c>
      <c r="C30" s="5" t="s">
        <v>5</v>
      </c>
      <c r="D30" s="30" t="s">
        <v>29</v>
      </c>
    </row>
    <row r="31" spans="1:4" x14ac:dyDescent="0.25">
      <c r="A31" s="80"/>
      <c r="B31" s="3" t="s">
        <v>191</v>
      </c>
      <c r="C31" s="5" t="s">
        <v>5</v>
      </c>
      <c r="D31" s="30" t="s">
        <v>290</v>
      </c>
    </row>
    <row r="32" spans="1:4" ht="16.5" thickBot="1" x14ac:dyDescent="0.3">
      <c r="A32" s="81"/>
      <c r="B32" s="58" t="s">
        <v>101</v>
      </c>
      <c r="C32" s="32" t="s">
        <v>5</v>
      </c>
      <c r="D32" s="33" t="s">
        <v>294</v>
      </c>
    </row>
    <row r="33" spans="1:4" ht="31.5" x14ac:dyDescent="0.25">
      <c r="A33" s="79">
        <v>5</v>
      </c>
      <c r="B33" s="27" t="s">
        <v>99</v>
      </c>
      <c r="C33" s="28" t="s">
        <v>5</v>
      </c>
      <c r="D33" s="29" t="s">
        <v>262</v>
      </c>
    </row>
    <row r="34" spans="1:4" x14ac:dyDescent="0.25">
      <c r="A34" s="80"/>
      <c r="B34" s="7" t="s">
        <v>71</v>
      </c>
      <c r="C34" s="5" t="s">
        <v>5</v>
      </c>
      <c r="D34" s="30"/>
    </row>
    <row r="35" spans="1:4" ht="30" x14ac:dyDescent="0.25">
      <c r="A35" s="80"/>
      <c r="B35" s="7" t="s">
        <v>100</v>
      </c>
      <c r="C35" s="5" t="s">
        <v>25</v>
      </c>
      <c r="D35" s="62" t="s">
        <v>305</v>
      </c>
    </row>
    <row r="36" spans="1:4" ht="31.5" x14ac:dyDescent="0.25">
      <c r="A36" s="80"/>
      <c r="B36" s="3" t="s">
        <v>189</v>
      </c>
      <c r="C36" s="5" t="s">
        <v>5</v>
      </c>
      <c r="D36" s="30"/>
    </row>
    <row r="37" spans="1:4" ht="31.5" x14ac:dyDescent="0.25">
      <c r="A37" s="80"/>
      <c r="B37" s="3" t="s">
        <v>190</v>
      </c>
      <c r="C37" s="5" t="s">
        <v>5</v>
      </c>
      <c r="D37" s="30" t="s">
        <v>29</v>
      </c>
    </row>
    <row r="38" spans="1:4" x14ac:dyDescent="0.25">
      <c r="A38" s="80"/>
      <c r="B38" s="3" t="s">
        <v>191</v>
      </c>
      <c r="C38" s="5" t="s">
        <v>5</v>
      </c>
      <c r="D38" s="30" t="s">
        <v>273</v>
      </c>
    </row>
    <row r="39" spans="1:4" ht="16.5" thickBot="1" x14ac:dyDescent="0.3">
      <c r="A39" s="81"/>
      <c r="B39" s="58" t="s">
        <v>101</v>
      </c>
      <c r="C39" s="32" t="s">
        <v>5</v>
      </c>
      <c r="D39" s="33" t="s">
        <v>294</v>
      </c>
    </row>
    <row r="40" spans="1:4" ht="47.25" x14ac:dyDescent="0.25">
      <c r="A40" s="79">
        <v>6</v>
      </c>
      <c r="B40" s="27" t="s">
        <v>99</v>
      </c>
      <c r="C40" s="28" t="s">
        <v>5</v>
      </c>
      <c r="D40" s="29" t="s">
        <v>263</v>
      </c>
    </row>
    <row r="41" spans="1:4" x14ac:dyDescent="0.25">
      <c r="A41" s="80"/>
      <c r="B41" s="7" t="s">
        <v>71</v>
      </c>
      <c r="C41" s="5" t="s">
        <v>5</v>
      </c>
      <c r="D41" s="30" t="s">
        <v>269</v>
      </c>
    </row>
    <row r="42" spans="1:4" ht="30" x14ac:dyDescent="0.25">
      <c r="A42" s="80"/>
      <c r="B42" s="7" t="s">
        <v>100</v>
      </c>
      <c r="C42" s="5" t="s">
        <v>25</v>
      </c>
      <c r="D42" s="62" t="s">
        <v>305</v>
      </c>
    </row>
    <row r="43" spans="1:4" ht="31.5" x14ac:dyDescent="0.25">
      <c r="A43" s="80"/>
      <c r="B43" s="3" t="s">
        <v>189</v>
      </c>
      <c r="C43" s="5" t="s">
        <v>5</v>
      </c>
      <c r="D43" s="30"/>
    </row>
    <row r="44" spans="1:4" ht="31.5" x14ac:dyDescent="0.25">
      <c r="A44" s="80"/>
      <c r="B44" s="3" t="s">
        <v>190</v>
      </c>
      <c r="C44" s="5" t="s">
        <v>5</v>
      </c>
      <c r="D44" s="30" t="s">
        <v>29</v>
      </c>
    </row>
    <row r="45" spans="1:4" x14ac:dyDescent="0.25">
      <c r="A45" s="80"/>
      <c r="B45" s="3" t="s">
        <v>191</v>
      </c>
      <c r="C45" s="5" t="s">
        <v>5</v>
      </c>
      <c r="D45" s="30" t="s">
        <v>273</v>
      </c>
    </row>
    <row r="46" spans="1:4" ht="16.5" thickBot="1" x14ac:dyDescent="0.3">
      <c r="A46" s="81"/>
      <c r="B46" s="58" t="s">
        <v>101</v>
      </c>
      <c r="C46" s="32" t="s">
        <v>5</v>
      </c>
      <c r="D46" s="33" t="s">
        <v>294</v>
      </c>
    </row>
    <row r="47" spans="1:4" x14ac:dyDescent="0.25">
      <c r="A47" s="79">
        <v>7</v>
      </c>
      <c r="B47" s="27" t="s">
        <v>99</v>
      </c>
      <c r="C47" s="28" t="s">
        <v>5</v>
      </c>
      <c r="D47" s="29" t="s">
        <v>264</v>
      </c>
    </row>
    <row r="48" spans="1:4" x14ac:dyDescent="0.25">
      <c r="A48" s="80"/>
      <c r="B48" s="7" t="s">
        <v>71</v>
      </c>
      <c r="C48" s="5" t="s">
        <v>5</v>
      </c>
      <c r="D48" s="30" t="s">
        <v>270</v>
      </c>
    </row>
    <row r="49" spans="1:4" ht="30" x14ac:dyDescent="0.25">
      <c r="A49" s="80"/>
      <c r="B49" s="7" t="s">
        <v>100</v>
      </c>
      <c r="C49" s="5" t="s">
        <v>25</v>
      </c>
      <c r="D49" s="62" t="s">
        <v>305</v>
      </c>
    </row>
    <row r="50" spans="1:4" ht="31.5" x14ac:dyDescent="0.25">
      <c r="A50" s="80"/>
      <c r="B50" s="3" t="s">
        <v>189</v>
      </c>
      <c r="C50" s="5" t="s">
        <v>5</v>
      </c>
      <c r="D50" s="30"/>
    </row>
    <row r="51" spans="1:4" ht="31.5" x14ac:dyDescent="0.25">
      <c r="A51" s="80"/>
      <c r="B51" s="3" t="s">
        <v>190</v>
      </c>
      <c r="C51" s="5" t="s">
        <v>5</v>
      </c>
      <c r="D51" s="30" t="s">
        <v>29</v>
      </c>
    </row>
    <row r="52" spans="1:4" x14ac:dyDescent="0.25">
      <c r="A52" s="80"/>
      <c r="B52" s="3" t="s">
        <v>191</v>
      </c>
      <c r="C52" s="5" t="s">
        <v>5</v>
      </c>
      <c r="D52" s="30" t="s">
        <v>273</v>
      </c>
    </row>
    <row r="53" spans="1:4" ht="16.5" thickBot="1" x14ac:dyDescent="0.3">
      <c r="A53" s="81"/>
      <c r="B53" s="58" t="s">
        <v>101</v>
      </c>
      <c r="C53" s="32" t="s">
        <v>5</v>
      </c>
      <c r="D53" s="33" t="s">
        <v>294</v>
      </c>
    </row>
    <row r="54" spans="1:4" x14ac:dyDescent="0.25">
      <c r="A54" s="79">
        <v>8</v>
      </c>
      <c r="B54" s="27" t="s">
        <v>99</v>
      </c>
      <c r="C54" s="28" t="s">
        <v>5</v>
      </c>
      <c r="D54" s="29" t="s">
        <v>265</v>
      </c>
    </row>
    <row r="55" spans="1:4" x14ac:dyDescent="0.25">
      <c r="A55" s="80"/>
      <c r="B55" s="7" t="s">
        <v>71</v>
      </c>
      <c r="C55" s="5" t="s">
        <v>5</v>
      </c>
      <c r="D55" s="30" t="s">
        <v>268</v>
      </c>
    </row>
    <row r="56" spans="1:4" ht="30" x14ac:dyDescent="0.25">
      <c r="A56" s="80"/>
      <c r="B56" s="7" t="s">
        <v>100</v>
      </c>
      <c r="C56" s="5" t="s">
        <v>25</v>
      </c>
      <c r="D56" s="62" t="s">
        <v>305</v>
      </c>
    </row>
    <row r="57" spans="1:4" ht="31.5" x14ac:dyDescent="0.25">
      <c r="A57" s="80"/>
      <c r="B57" s="3" t="s">
        <v>189</v>
      </c>
      <c r="C57" s="5" t="s">
        <v>5</v>
      </c>
      <c r="D57" s="30"/>
    </row>
    <row r="58" spans="1:4" ht="31.5" x14ac:dyDescent="0.25">
      <c r="A58" s="80"/>
      <c r="B58" s="3" t="s">
        <v>190</v>
      </c>
      <c r="C58" s="5" t="s">
        <v>5</v>
      </c>
      <c r="D58" s="30" t="s">
        <v>29</v>
      </c>
    </row>
    <row r="59" spans="1:4" x14ac:dyDescent="0.25">
      <c r="A59" s="80"/>
      <c r="B59" s="3" t="s">
        <v>191</v>
      </c>
      <c r="C59" s="5" t="s">
        <v>5</v>
      </c>
      <c r="D59" s="30" t="s">
        <v>274</v>
      </c>
    </row>
    <row r="60" spans="1:4" ht="16.5" thickBot="1" x14ac:dyDescent="0.3">
      <c r="A60" s="81"/>
      <c r="B60" s="58" t="s">
        <v>101</v>
      </c>
      <c r="C60" s="32" t="s">
        <v>5</v>
      </c>
      <c r="D60" s="33" t="s">
        <v>294</v>
      </c>
    </row>
    <row r="61" spans="1:4" x14ac:dyDescent="0.25">
      <c r="A61" s="79">
        <v>9</v>
      </c>
      <c r="B61" s="27" t="s">
        <v>99</v>
      </c>
      <c r="C61" s="28" t="s">
        <v>5</v>
      </c>
      <c r="D61" s="29" t="s">
        <v>266</v>
      </c>
    </row>
    <row r="62" spans="1:4" x14ac:dyDescent="0.25">
      <c r="A62" s="80"/>
      <c r="B62" s="7" t="s">
        <v>71</v>
      </c>
      <c r="C62" s="5" t="s">
        <v>5</v>
      </c>
      <c r="D62" s="30" t="s">
        <v>271</v>
      </c>
    </row>
    <row r="63" spans="1:4" ht="30" x14ac:dyDescent="0.25">
      <c r="A63" s="80"/>
      <c r="B63" s="7" t="s">
        <v>100</v>
      </c>
      <c r="C63" s="5" t="s">
        <v>25</v>
      </c>
      <c r="D63" s="62" t="s">
        <v>305</v>
      </c>
    </row>
    <row r="64" spans="1:4" ht="31.5" x14ac:dyDescent="0.25">
      <c r="A64" s="80"/>
      <c r="B64" s="3" t="s">
        <v>189</v>
      </c>
      <c r="C64" s="5" t="s">
        <v>5</v>
      </c>
      <c r="D64" s="30"/>
    </row>
    <row r="65" spans="1:4" ht="31.5" x14ac:dyDescent="0.25">
      <c r="A65" s="80"/>
      <c r="B65" s="3" t="s">
        <v>190</v>
      </c>
      <c r="C65" s="5" t="s">
        <v>5</v>
      </c>
      <c r="D65" s="30" t="s">
        <v>29</v>
      </c>
    </row>
    <row r="66" spans="1:4" x14ac:dyDescent="0.25">
      <c r="A66" s="80"/>
      <c r="B66" s="3" t="s">
        <v>191</v>
      </c>
      <c r="C66" s="5" t="s">
        <v>5</v>
      </c>
      <c r="D66" s="30" t="s">
        <v>273</v>
      </c>
    </row>
    <row r="67" spans="1:4" ht="16.5" thickBot="1" x14ac:dyDescent="0.3">
      <c r="A67" s="81"/>
      <c r="B67" s="58" t="s">
        <v>101</v>
      </c>
      <c r="C67" s="32" t="s">
        <v>5</v>
      </c>
      <c r="D67" s="33" t="s">
        <v>294</v>
      </c>
    </row>
    <row r="68" spans="1:4" x14ac:dyDescent="0.25">
      <c r="A68" s="79">
        <v>10</v>
      </c>
      <c r="B68" s="27" t="s">
        <v>99</v>
      </c>
      <c r="C68" s="28" t="s">
        <v>5</v>
      </c>
      <c r="D68" s="29" t="s">
        <v>267</v>
      </c>
    </row>
    <row r="69" spans="1:4" x14ac:dyDescent="0.25">
      <c r="A69" s="80"/>
      <c r="B69" s="7" t="s">
        <v>71</v>
      </c>
      <c r="C69" s="5" t="s">
        <v>5</v>
      </c>
      <c r="D69" s="30" t="s">
        <v>272</v>
      </c>
    </row>
    <row r="70" spans="1:4" ht="30" x14ac:dyDescent="0.25">
      <c r="A70" s="80"/>
      <c r="B70" s="7" t="s">
        <v>100</v>
      </c>
      <c r="C70" s="5" t="s">
        <v>25</v>
      </c>
      <c r="D70" s="62" t="s">
        <v>305</v>
      </c>
    </row>
    <row r="71" spans="1:4" ht="31.5" x14ac:dyDescent="0.25">
      <c r="A71" s="80"/>
      <c r="B71" s="3" t="s">
        <v>189</v>
      </c>
      <c r="C71" s="5" t="s">
        <v>5</v>
      </c>
      <c r="D71" s="30"/>
    </row>
    <row r="72" spans="1:4" ht="31.5" x14ac:dyDescent="0.25">
      <c r="A72" s="80"/>
      <c r="B72" s="3" t="s">
        <v>190</v>
      </c>
      <c r="C72" s="5" t="s">
        <v>5</v>
      </c>
      <c r="D72" s="30" t="s">
        <v>29</v>
      </c>
    </row>
    <row r="73" spans="1:4" x14ac:dyDescent="0.25">
      <c r="A73" s="80"/>
      <c r="B73" s="3" t="s">
        <v>191</v>
      </c>
      <c r="C73" s="5" t="s">
        <v>5</v>
      </c>
      <c r="D73" s="30" t="s">
        <v>273</v>
      </c>
    </row>
    <row r="74" spans="1:4" ht="16.5" thickBot="1" x14ac:dyDescent="0.3">
      <c r="A74" s="81"/>
      <c r="B74" s="58" t="s">
        <v>101</v>
      </c>
      <c r="C74" s="32" t="s">
        <v>5</v>
      </c>
      <c r="D74" s="33" t="s">
        <v>294</v>
      </c>
    </row>
    <row r="75" spans="1:4" ht="17.25" customHeight="1" x14ac:dyDescent="0.25">
      <c r="A75" s="79">
        <v>11</v>
      </c>
      <c r="B75" s="27" t="s">
        <v>99</v>
      </c>
      <c r="C75" s="28" t="s">
        <v>5</v>
      </c>
      <c r="D75" s="29" t="s">
        <v>292</v>
      </c>
    </row>
    <row r="76" spans="1:4" x14ac:dyDescent="0.25">
      <c r="A76" s="80"/>
      <c r="B76" s="7" t="s">
        <v>71</v>
      </c>
      <c r="C76" s="5" t="s">
        <v>5</v>
      </c>
      <c r="D76" s="30"/>
    </row>
    <row r="77" spans="1:4" ht="30" x14ac:dyDescent="0.25">
      <c r="A77" s="80"/>
      <c r="B77" s="7" t="s">
        <v>100</v>
      </c>
      <c r="C77" s="5" t="s">
        <v>25</v>
      </c>
      <c r="D77" s="62" t="s">
        <v>305</v>
      </c>
    </row>
    <row r="78" spans="1:4" ht="31.5" x14ac:dyDescent="0.25">
      <c r="A78" s="80"/>
      <c r="B78" s="3" t="s">
        <v>189</v>
      </c>
      <c r="C78" s="5" t="s">
        <v>5</v>
      </c>
      <c r="D78" s="30"/>
    </row>
    <row r="79" spans="1:4" ht="31.5" x14ac:dyDescent="0.25">
      <c r="A79" s="80"/>
      <c r="B79" s="3" t="s">
        <v>190</v>
      </c>
      <c r="C79" s="5" t="s">
        <v>5</v>
      </c>
      <c r="D79" s="30" t="s">
        <v>29</v>
      </c>
    </row>
    <row r="80" spans="1:4" x14ac:dyDescent="0.25">
      <c r="A80" s="80"/>
      <c r="B80" s="3" t="s">
        <v>191</v>
      </c>
      <c r="C80" s="5" t="s">
        <v>5</v>
      </c>
      <c r="D80" s="30" t="s">
        <v>293</v>
      </c>
    </row>
    <row r="81" spans="1:4" ht="16.5" thickBot="1" x14ac:dyDescent="0.3">
      <c r="A81" s="81"/>
      <c r="B81" s="58" t="s">
        <v>101</v>
      </c>
      <c r="C81" s="32" t="s">
        <v>5</v>
      </c>
      <c r="D81" s="33" t="s">
        <v>294</v>
      </c>
    </row>
    <row r="82" spans="1:4" ht="31.5" x14ac:dyDescent="0.25">
      <c r="A82" s="79">
        <v>12</v>
      </c>
      <c r="B82" s="27" t="s">
        <v>99</v>
      </c>
      <c r="C82" s="28" t="s">
        <v>5</v>
      </c>
      <c r="D82" s="29" t="s">
        <v>295</v>
      </c>
    </row>
    <row r="83" spans="1:4" x14ac:dyDescent="0.25">
      <c r="A83" s="80"/>
      <c r="B83" s="7" t="s">
        <v>71</v>
      </c>
      <c r="C83" s="5" t="s">
        <v>5</v>
      </c>
      <c r="D83" s="30" t="s">
        <v>297</v>
      </c>
    </row>
    <row r="84" spans="1:4" x14ac:dyDescent="0.25">
      <c r="A84" s="80"/>
      <c r="B84" s="7" t="s">
        <v>100</v>
      </c>
      <c r="C84" s="5" t="s">
        <v>25</v>
      </c>
      <c r="D84" s="30">
        <v>600</v>
      </c>
    </row>
    <row r="85" spans="1:4" ht="31.5" x14ac:dyDescent="0.25">
      <c r="A85" s="80"/>
      <c r="B85" s="3" t="s">
        <v>189</v>
      </c>
      <c r="C85" s="5" t="s">
        <v>5</v>
      </c>
      <c r="D85" s="44">
        <v>41275</v>
      </c>
    </row>
    <row r="86" spans="1:4" ht="31.5" x14ac:dyDescent="0.25">
      <c r="A86" s="80"/>
      <c r="B86" s="3" t="s">
        <v>190</v>
      </c>
      <c r="C86" s="5" t="s">
        <v>5</v>
      </c>
      <c r="D86" s="30" t="s">
        <v>29</v>
      </c>
    </row>
    <row r="87" spans="1:4" x14ac:dyDescent="0.25">
      <c r="A87" s="80"/>
      <c r="B87" s="3" t="s">
        <v>191</v>
      </c>
      <c r="C87" s="5" t="s">
        <v>5</v>
      </c>
      <c r="D87" s="30" t="s">
        <v>296</v>
      </c>
    </row>
    <row r="88" spans="1:4" ht="16.5" thickBot="1" x14ac:dyDescent="0.3">
      <c r="A88" s="81"/>
      <c r="B88" s="58" t="s">
        <v>101</v>
      </c>
      <c r="C88" s="32" t="s">
        <v>5</v>
      </c>
      <c r="D88" s="33" t="s">
        <v>294</v>
      </c>
    </row>
    <row r="89" spans="1:4" x14ac:dyDescent="0.25">
      <c r="A89" s="85">
        <v>13</v>
      </c>
      <c r="B89" s="27" t="s">
        <v>99</v>
      </c>
      <c r="C89" s="28" t="s">
        <v>5</v>
      </c>
      <c r="D89" s="29" t="s">
        <v>307</v>
      </c>
    </row>
    <row r="90" spans="1:4" x14ac:dyDescent="0.25">
      <c r="A90" s="86"/>
      <c r="B90" s="7" t="s">
        <v>71</v>
      </c>
      <c r="C90" s="5" t="s">
        <v>5</v>
      </c>
      <c r="D90" s="30" t="s">
        <v>297</v>
      </c>
    </row>
    <row r="91" spans="1:4" x14ac:dyDescent="0.25">
      <c r="A91" s="86"/>
      <c r="B91" s="7" t="s">
        <v>100</v>
      </c>
      <c r="C91" s="5" t="s">
        <v>25</v>
      </c>
      <c r="D91" s="30">
        <v>5300</v>
      </c>
    </row>
    <row r="92" spans="1:4" ht="31.5" x14ac:dyDescent="0.25">
      <c r="A92" s="86"/>
      <c r="B92" s="3" t="s">
        <v>189</v>
      </c>
      <c r="C92" s="5" t="s">
        <v>5</v>
      </c>
      <c r="D92" s="44">
        <v>41275</v>
      </c>
    </row>
    <row r="93" spans="1:4" ht="31.5" x14ac:dyDescent="0.25">
      <c r="A93" s="86"/>
      <c r="B93" s="3" t="s">
        <v>190</v>
      </c>
      <c r="C93" s="5" t="s">
        <v>5</v>
      </c>
      <c r="D93" s="30" t="s">
        <v>29</v>
      </c>
    </row>
    <row r="94" spans="1:4" x14ac:dyDescent="0.25">
      <c r="A94" s="86"/>
      <c r="B94" s="3" t="s">
        <v>191</v>
      </c>
      <c r="C94" s="5" t="s">
        <v>5</v>
      </c>
      <c r="D94" s="30" t="s">
        <v>273</v>
      </c>
    </row>
    <row r="95" spans="1:4" ht="16.5" thickBot="1" x14ac:dyDescent="0.3">
      <c r="A95" s="87"/>
      <c r="B95" s="58" t="s">
        <v>101</v>
      </c>
      <c r="C95" s="32" t="s">
        <v>5</v>
      </c>
      <c r="D95" s="33" t="s">
        <v>308</v>
      </c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4">
    <mergeCell ref="A89:A95"/>
    <mergeCell ref="A1:D1"/>
    <mergeCell ref="A5:A11"/>
    <mergeCell ref="A12:A18"/>
    <mergeCell ref="A19:A25"/>
    <mergeCell ref="A26:A32"/>
    <mergeCell ref="A82:A88"/>
    <mergeCell ref="A68:A74"/>
    <mergeCell ref="A75:A81"/>
    <mergeCell ref="A33:A39"/>
    <mergeCell ref="A40:A46"/>
    <mergeCell ref="A47:A53"/>
    <mergeCell ref="A54:A60"/>
    <mergeCell ref="A61:A67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workbookViewId="0">
      <selection activeCell="G7" sqref="G7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76" t="s">
        <v>112</v>
      </c>
      <c r="B1" s="76"/>
      <c r="C1" s="76"/>
      <c r="D1" s="76"/>
    </row>
    <row r="3" spans="1:4" ht="35.1" customHeight="1" thickBot="1" x14ac:dyDescent="0.3">
      <c r="A3" s="47" t="s">
        <v>0</v>
      </c>
      <c r="B3" s="47" t="s">
        <v>1</v>
      </c>
      <c r="C3" s="47" t="s">
        <v>2</v>
      </c>
      <c r="D3" s="47" t="s">
        <v>3</v>
      </c>
    </row>
    <row r="4" spans="1:4" s="6" customFormat="1" ht="20.100000000000001" customHeight="1" x14ac:dyDescent="0.25">
      <c r="A4" s="39" t="s">
        <v>8</v>
      </c>
      <c r="B4" s="40" t="s">
        <v>4</v>
      </c>
      <c r="C4" s="28" t="s">
        <v>5</v>
      </c>
      <c r="D4" s="41">
        <v>42339</v>
      </c>
    </row>
    <row r="5" spans="1:4" s="6" customFormat="1" ht="20.100000000000001" customHeight="1" x14ac:dyDescent="0.25">
      <c r="A5" s="42"/>
      <c r="B5" s="7" t="s">
        <v>103</v>
      </c>
      <c r="C5" s="5" t="s">
        <v>5</v>
      </c>
      <c r="D5" s="30" t="s">
        <v>275</v>
      </c>
    </row>
    <row r="6" spans="1:4" s="6" customFormat="1" ht="37.5" customHeight="1" x14ac:dyDescent="0.25">
      <c r="A6" s="42"/>
      <c r="B6" s="7" t="s">
        <v>104</v>
      </c>
      <c r="C6" s="5" t="s">
        <v>5</v>
      </c>
      <c r="D6" s="30" t="s">
        <v>276</v>
      </c>
    </row>
    <row r="7" spans="1:4" s="6" customFormat="1" ht="20.100000000000001" customHeight="1" x14ac:dyDescent="0.25">
      <c r="A7" s="42"/>
      <c r="B7" s="3" t="s">
        <v>71</v>
      </c>
      <c r="C7" s="5" t="s">
        <v>5</v>
      </c>
      <c r="D7" s="30" t="s">
        <v>270</v>
      </c>
    </row>
    <row r="8" spans="1:4" s="6" customFormat="1" ht="20.100000000000001" customHeight="1" x14ac:dyDescent="0.25">
      <c r="A8" s="42"/>
      <c r="B8" s="3" t="s">
        <v>105</v>
      </c>
      <c r="C8" s="5" t="s">
        <v>25</v>
      </c>
      <c r="D8" s="30">
        <v>11.67</v>
      </c>
    </row>
    <row r="9" spans="1:4" s="6" customFormat="1" ht="35.1" customHeight="1" x14ac:dyDescent="0.25">
      <c r="A9" s="42"/>
      <c r="B9" s="7" t="s">
        <v>106</v>
      </c>
      <c r="C9" s="5" t="s">
        <v>5</v>
      </c>
      <c r="D9" s="43" t="s">
        <v>277</v>
      </c>
    </row>
    <row r="10" spans="1:4" s="6" customFormat="1" ht="35.1" customHeight="1" x14ac:dyDescent="0.25">
      <c r="A10" s="42"/>
      <c r="B10" s="3" t="s">
        <v>107</v>
      </c>
      <c r="C10" s="5" t="s">
        <v>5</v>
      </c>
      <c r="D10" s="43" t="s">
        <v>278</v>
      </c>
    </row>
    <row r="11" spans="1:4" s="6" customFormat="1" ht="157.5" customHeight="1" x14ac:dyDescent="0.25">
      <c r="A11" s="42"/>
      <c r="B11" s="3" t="s">
        <v>108</v>
      </c>
      <c r="C11" s="5" t="s">
        <v>5</v>
      </c>
      <c r="D11" s="30" t="s">
        <v>326</v>
      </c>
    </row>
    <row r="12" spans="1:4" s="6" customFormat="1" ht="20.100000000000001" customHeight="1" x14ac:dyDescent="0.25">
      <c r="A12" s="42"/>
      <c r="B12" s="7" t="s">
        <v>109</v>
      </c>
      <c r="C12" s="5" t="s">
        <v>5</v>
      </c>
      <c r="D12" s="44">
        <v>42339</v>
      </c>
    </row>
    <row r="13" spans="1:4" s="6" customFormat="1" ht="33" customHeight="1" x14ac:dyDescent="0.25">
      <c r="A13" s="42"/>
      <c r="B13" s="7" t="s">
        <v>192</v>
      </c>
      <c r="C13" s="5" t="s">
        <v>5</v>
      </c>
      <c r="D13" s="30" t="s">
        <v>279</v>
      </c>
    </row>
    <row r="14" spans="1:4" s="6" customFormat="1" ht="33" customHeight="1" x14ac:dyDescent="0.25">
      <c r="A14" s="42"/>
      <c r="B14" s="7" t="s">
        <v>193</v>
      </c>
      <c r="C14" s="5" t="s">
        <v>5</v>
      </c>
      <c r="D14" s="30">
        <v>2.8000000000000001E-2</v>
      </c>
    </row>
    <row r="15" spans="1:4" s="6" customFormat="1" ht="35.25" customHeight="1" x14ac:dyDescent="0.25">
      <c r="A15" s="88" t="s">
        <v>111</v>
      </c>
      <c r="B15" s="89"/>
      <c r="C15" s="89"/>
      <c r="D15" s="90"/>
    </row>
    <row r="16" spans="1:4" s="6" customFormat="1" ht="161.25" customHeight="1" thickBot="1" x14ac:dyDescent="0.3">
      <c r="A16" s="45"/>
      <c r="B16" s="46" t="s">
        <v>111</v>
      </c>
      <c r="C16" s="32" t="s">
        <v>5</v>
      </c>
      <c r="D16" s="33" t="s">
        <v>327</v>
      </c>
    </row>
    <row r="17" spans="1:4" x14ac:dyDescent="0.25">
      <c r="A17" s="39">
        <v>2</v>
      </c>
      <c r="B17" s="40" t="s">
        <v>4</v>
      </c>
      <c r="C17" s="28" t="s">
        <v>5</v>
      </c>
      <c r="D17" s="41">
        <v>42339</v>
      </c>
    </row>
    <row r="18" spans="1:4" x14ac:dyDescent="0.25">
      <c r="A18" s="42"/>
      <c r="B18" s="7" t="s">
        <v>103</v>
      </c>
      <c r="C18" s="5" t="s">
        <v>5</v>
      </c>
      <c r="D18" s="30" t="s">
        <v>280</v>
      </c>
    </row>
    <row r="19" spans="1:4" ht="31.5" x14ac:dyDescent="0.25">
      <c r="A19" s="42"/>
      <c r="B19" s="7" t="s">
        <v>104</v>
      </c>
      <c r="C19" s="5" t="s">
        <v>5</v>
      </c>
      <c r="D19" s="30" t="s">
        <v>276</v>
      </c>
    </row>
    <row r="20" spans="1:4" x14ac:dyDescent="0.25">
      <c r="A20" s="42"/>
      <c r="B20" s="3" t="s">
        <v>71</v>
      </c>
      <c r="C20" s="5" t="s">
        <v>5</v>
      </c>
      <c r="D20" s="30" t="s">
        <v>270</v>
      </c>
    </row>
    <row r="21" spans="1:4" x14ac:dyDescent="0.25">
      <c r="A21" s="42"/>
      <c r="B21" s="3" t="s">
        <v>105</v>
      </c>
      <c r="C21" s="5" t="s">
        <v>25</v>
      </c>
      <c r="D21" s="30">
        <v>77.41</v>
      </c>
    </row>
    <row r="22" spans="1:4" ht="94.5" x14ac:dyDescent="0.25">
      <c r="A22" s="42"/>
      <c r="B22" s="7" t="s">
        <v>106</v>
      </c>
      <c r="C22" s="5" t="s">
        <v>5</v>
      </c>
      <c r="D22" s="43" t="s">
        <v>288</v>
      </c>
    </row>
    <row r="23" spans="1:4" ht="31.5" x14ac:dyDescent="0.25">
      <c r="A23" s="42"/>
      <c r="B23" s="3" t="s">
        <v>107</v>
      </c>
      <c r="C23" s="5" t="s">
        <v>5</v>
      </c>
      <c r="D23" s="43" t="s">
        <v>282</v>
      </c>
    </row>
    <row r="24" spans="1:4" ht="63" x14ac:dyDescent="0.25">
      <c r="A24" s="42"/>
      <c r="B24" s="3" t="s">
        <v>108</v>
      </c>
      <c r="C24" s="5" t="s">
        <v>5</v>
      </c>
      <c r="D24" s="30" t="s">
        <v>328</v>
      </c>
    </row>
    <row r="25" spans="1:4" x14ac:dyDescent="0.25">
      <c r="A25" s="42"/>
      <c r="B25" s="7" t="s">
        <v>109</v>
      </c>
      <c r="C25" s="5" t="s">
        <v>5</v>
      </c>
      <c r="D25" s="44" t="s">
        <v>329</v>
      </c>
    </row>
    <row r="26" spans="1:4" ht="31.5" x14ac:dyDescent="0.25">
      <c r="A26" s="42"/>
      <c r="B26" s="61" t="s">
        <v>192</v>
      </c>
      <c r="C26" s="5" t="s">
        <v>5</v>
      </c>
      <c r="D26" s="30" t="s">
        <v>298</v>
      </c>
    </row>
    <row r="27" spans="1:4" ht="31.5" x14ac:dyDescent="0.25">
      <c r="A27" s="42"/>
      <c r="B27" s="7" t="s">
        <v>193</v>
      </c>
      <c r="C27" s="5" t="s">
        <v>5</v>
      </c>
      <c r="D27" s="30">
        <v>2.8000000000000001E-2</v>
      </c>
    </row>
    <row r="28" spans="1:4" ht="15.75" customHeight="1" x14ac:dyDescent="0.25">
      <c r="A28" s="88" t="s">
        <v>111</v>
      </c>
      <c r="B28" s="89"/>
      <c r="C28" s="89"/>
      <c r="D28" s="90"/>
    </row>
    <row r="29" spans="1:4" ht="79.5" thickBot="1" x14ac:dyDescent="0.3">
      <c r="A29" s="45"/>
      <c r="B29" s="46" t="s">
        <v>111</v>
      </c>
      <c r="C29" s="32" t="s">
        <v>5</v>
      </c>
      <c r="D29" s="33" t="s">
        <v>327</v>
      </c>
    </row>
    <row r="30" spans="1:4" x14ac:dyDescent="0.25">
      <c r="A30" s="39">
        <v>3</v>
      </c>
      <c r="B30" s="40" t="s">
        <v>4</v>
      </c>
      <c r="C30" s="28" t="s">
        <v>5</v>
      </c>
      <c r="D30" s="41">
        <v>42339</v>
      </c>
    </row>
    <row r="31" spans="1:4" x14ac:dyDescent="0.25">
      <c r="A31" s="42"/>
      <c r="B31" s="7" t="s">
        <v>103</v>
      </c>
      <c r="C31" s="5" t="s">
        <v>5</v>
      </c>
      <c r="D31" s="30" t="s">
        <v>283</v>
      </c>
    </row>
    <row r="32" spans="1:4" ht="31.5" x14ac:dyDescent="0.25">
      <c r="A32" s="42"/>
      <c r="B32" s="7" t="s">
        <v>104</v>
      </c>
      <c r="C32" s="5" t="s">
        <v>5</v>
      </c>
      <c r="D32" s="30" t="s">
        <v>276</v>
      </c>
    </row>
    <row r="33" spans="1:4" x14ac:dyDescent="0.25">
      <c r="A33" s="42"/>
      <c r="B33" s="3" t="s">
        <v>71</v>
      </c>
      <c r="C33" s="5" t="s">
        <v>5</v>
      </c>
      <c r="D33" s="30" t="s">
        <v>284</v>
      </c>
    </row>
    <row r="34" spans="1:4" x14ac:dyDescent="0.25">
      <c r="A34" s="42"/>
      <c r="B34" s="3" t="s">
        <v>105</v>
      </c>
      <c r="C34" s="5" t="s">
        <v>25</v>
      </c>
      <c r="D34" s="30">
        <v>114.1</v>
      </c>
    </row>
    <row r="35" spans="1:4" ht="94.5" x14ac:dyDescent="0.25">
      <c r="A35" s="42"/>
      <c r="B35" s="7" t="s">
        <v>106</v>
      </c>
      <c r="C35" s="5" t="s">
        <v>5</v>
      </c>
      <c r="D35" s="43" t="s">
        <v>288</v>
      </c>
    </row>
    <row r="36" spans="1:4" ht="31.5" x14ac:dyDescent="0.25">
      <c r="A36" s="42"/>
      <c r="B36" s="3" t="s">
        <v>107</v>
      </c>
      <c r="C36" s="5" t="s">
        <v>5</v>
      </c>
      <c r="D36" s="43" t="s">
        <v>282</v>
      </c>
    </row>
    <row r="37" spans="1:4" ht="63" x14ac:dyDescent="0.25">
      <c r="A37" s="42"/>
      <c r="B37" s="3" t="s">
        <v>108</v>
      </c>
      <c r="C37" s="5" t="s">
        <v>5</v>
      </c>
      <c r="D37" s="30" t="s">
        <v>330</v>
      </c>
    </row>
    <row r="38" spans="1:4" x14ac:dyDescent="0.25">
      <c r="A38" s="42"/>
      <c r="B38" s="7" t="s">
        <v>109</v>
      </c>
      <c r="C38" s="5" t="s">
        <v>5</v>
      </c>
      <c r="D38" s="44">
        <v>42339</v>
      </c>
    </row>
    <row r="39" spans="1:4" ht="31.5" x14ac:dyDescent="0.25">
      <c r="A39" s="42"/>
      <c r="B39" s="61" t="s">
        <v>192</v>
      </c>
      <c r="C39" s="5" t="s">
        <v>5</v>
      </c>
      <c r="D39" s="30">
        <v>2.7E-2</v>
      </c>
    </row>
    <row r="40" spans="1:4" ht="31.5" x14ac:dyDescent="0.25">
      <c r="A40" s="42"/>
      <c r="B40" s="61" t="s">
        <v>193</v>
      </c>
      <c r="C40" s="5" t="s">
        <v>5</v>
      </c>
      <c r="D40" s="73">
        <v>2.8000000000000001E-2</v>
      </c>
    </row>
    <row r="41" spans="1:4" ht="15.75" customHeight="1" x14ac:dyDescent="0.25">
      <c r="A41" s="88" t="s">
        <v>111</v>
      </c>
      <c r="B41" s="89"/>
      <c r="C41" s="89"/>
      <c r="D41" s="90"/>
    </row>
    <row r="42" spans="1:4" ht="79.5" thickBot="1" x14ac:dyDescent="0.3">
      <c r="A42" s="45"/>
      <c r="B42" s="46" t="s">
        <v>111</v>
      </c>
      <c r="C42" s="32" t="s">
        <v>5</v>
      </c>
      <c r="D42" s="33" t="s">
        <v>327</v>
      </c>
    </row>
    <row r="43" spans="1:4" ht="21" customHeight="1" x14ac:dyDescent="0.25">
      <c r="A43" s="39">
        <v>4</v>
      </c>
      <c r="B43" s="40" t="s">
        <v>4</v>
      </c>
      <c r="C43" s="28" t="s">
        <v>5</v>
      </c>
      <c r="D43" s="41">
        <v>42339</v>
      </c>
    </row>
    <row r="44" spans="1:4" x14ac:dyDescent="0.25">
      <c r="A44" s="42"/>
      <c r="B44" s="7" t="s">
        <v>103</v>
      </c>
      <c r="C44" s="5" t="s">
        <v>5</v>
      </c>
      <c r="D44" s="30" t="s">
        <v>285</v>
      </c>
    </row>
    <row r="45" spans="1:4" ht="31.5" x14ac:dyDescent="0.25">
      <c r="A45" s="42"/>
      <c r="B45" s="7" t="s">
        <v>104</v>
      </c>
      <c r="C45" s="5" t="s">
        <v>5</v>
      </c>
      <c r="D45" s="30" t="s">
        <v>276</v>
      </c>
    </row>
    <row r="46" spans="1:4" x14ac:dyDescent="0.25">
      <c r="A46" s="42"/>
      <c r="B46" s="3" t="s">
        <v>71</v>
      </c>
      <c r="C46" s="5" t="s">
        <v>5</v>
      </c>
      <c r="D46" s="30" t="s">
        <v>270</v>
      </c>
    </row>
    <row r="47" spans="1:4" x14ac:dyDescent="0.25">
      <c r="A47" s="42"/>
      <c r="B47" s="3" t="s">
        <v>105</v>
      </c>
      <c r="C47" s="5" t="s">
        <v>25</v>
      </c>
      <c r="D47" s="30">
        <v>12.59</v>
      </c>
    </row>
    <row r="48" spans="1:4" ht="31.5" x14ac:dyDescent="0.25">
      <c r="A48" s="42"/>
      <c r="B48" s="7" t="s">
        <v>106</v>
      </c>
      <c r="C48" s="5" t="s">
        <v>5</v>
      </c>
      <c r="D48" s="43" t="s">
        <v>277</v>
      </c>
    </row>
    <row r="49" spans="1:4" ht="31.5" x14ac:dyDescent="0.25">
      <c r="A49" s="42"/>
      <c r="B49" s="3" t="s">
        <v>107</v>
      </c>
      <c r="C49" s="5" t="s">
        <v>5</v>
      </c>
      <c r="D49" s="43" t="s">
        <v>278</v>
      </c>
    </row>
    <row r="50" spans="1:4" ht="78.75" x14ac:dyDescent="0.25">
      <c r="A50" s="42"/>
      <c r="B50" s="3" t="s">
        <v>108</v>
      </c>
      <c r="C50" s="5" t="s">
        <v>5</v>
      </c>
      <c r="D50" s="30" t="s">
        <v>331</v>
      </c>
    </row>
    <row r="51" spans="1:4" x14ac:dyDescent="0.25">
      <c r="A51" s="42"/>
      <c r="B51" s="7" t="s">
        <v>109</v>
      </c>
      <c r="C51" s="5" t="s">
        <v>5</v>
      </c>
      <c r="D51" s="44">
        <v>42339</v>
      </c>
    </row>
    <row r="52" spans="1:4" ht="31.5" x14ac:dyDescent="0.25">
      <c r="A52" s="42"/>
      <c r="B52" s="61" t="s">
        <v>192</v>
      </c>
      <c r="C52" s="5" t="s">
        <v>5</v>
      </c>
      <c r="D52" s="30">
        <v>9.31</v>
      </c>
    </row>
    <row r="53" spans="1:4" ht="31.5" x14ac:dyDescent="0.25">
      <c r="A53" s="42"/>
      <c r="B53" s="7" t="s">
        <v>193</v>
      </c>
      <c r="C53" s="5" t="s">
        <v>5</v>
      </c>
      <c r="D53" s="30">
        <v>0</v>
      </c>
    </row>
    <row r="54" spans="1:4" ht="15.75" customHeight="1" x14ac:dyDescent="0.25">
      <c r="A54" s="88" t="s">
        <v>111</v>
      </c>
      <c r="B54" s="89"/>
      <c r="C54" s="89"/>
      <c r="D54" s="90"/>
    </row>
    <row r="55" spans="1:4" ht="79.5" thickBot="1" x14ac:dyDescent="0.3">
      <c r="A55" s="45"/>
      <c r="B55" s="46" t="s">
        <v>111</v>
      </c>
      <c r="C55" s="32" t="s">
        <v>5</v>
      </c>
      <c r="D55" s="33" t="s">
        <v>327</v>
      </c>
    </row>
    <row r="56" spans="1:4" x14ac:dyDescent="0.25">
      <c r="A56" s="39">
        <v>5</v>
      </c>
      <c r="B56" s="40" t="s">
        <v>4</v>
      </c>
      <c r="C56" s="28" t="s">
        <v>5</v>
      </c>
      <c r="D56" s="41" t="s">
        <v>329</v>
      </c>
    </row>
    <row r="57" spans="1:4" x14ac:dyDescent="0.25">
      <c r="A57" s="42"/>
      <c r="B57" s="7" t="s">
        <v>103</v>
      </c>
      <c r="C57" s="5" t="s">
        <v>5</v>
      </c>
      <c r="D57" s="30" t="s">
        <v>286</v>
      </c>
    </row>
    <row r="58" spans="1:4" ht="31.5" x14ac:dyDescent="0.25">
      <c r="A58" s="42"/>
      <c r="B58" s="7" t="s">
        <v>104</v>
      </c>
      <c r="C58" s="5" t="s">
        <v>5</v>
      </c>
      <c r="D58" s="30" t="s">
        <v>276</v>
      </c>
    </row>
    <row r="59" spans="1:4" x14ac:dyDescent="0.25">
      <c r="A59" s="42"/>
      <c r="B59" s="3" t="s">
        <v>71</v>
      </c>
      <c r="C59" s="5" t="s">
        <v>5</v>
      </c>
      <c r="D59" s="30" t="s">
        <v>287</v>
      </c>
    </row>
    <row r="60" spans="1:4" x14ac:dyDescent="0.25">
      <c r="A60" s="42"/>
      <c r="B60" s="3" t="s">
        <v>105</v>
      </c>
      <c r="C60" s="5" t="s">
        <v>25</v>
      </c>
      <c r="D60" s="30">
        <v>0.92</v>
      </c>
    </row>
    <row r="61" spans="1:4" ht="63" x14ac:dyDescent="0.25">
      <c r="A61" s="42"/>
      <c r="B61" s="7" t="s">
        <v>106</v>
      </c>
      <c r="C61" s="5" t="s">
        <v>5</v>
      </c>
      <c r="D61" s="43" t="s">
        <v>281</v>
      </c>
    </row>
    <row r="62" spans="1:4" ht="31.5" x14ac:dyDescent="0.25">
      <c r="A62" s="42"/>
      <c r="B62" s="3" t="s">
        <v>107</v>
      </c>
      <c r="C62" s="5" t="s">
        <v>5</v>
      </c>
      <c r="D62" s="43" t="s">
        <v>278</v>
      </c>
    </row>
    <row r="63" spans="1:4" ht="63" x14ac:dyDescent="0.25">
      <c r="A63" s="42"/>
      <c r="B63" s="3" t="s">
        <v>108</v>
      </c>
      <c r="C63" s="5" t="s">
        <v>5</v>
      </c>
      <c r="D63" s="30" t="s">
        <v>332</v>
      </c>
    </row>
    <row r="64" spans="1:4" x14ac:dyDescent="0.25">
      <c r="A64" s="42"/>
      <c r="B64" s="7" t="s">
        <v>109</v>
      </c>
      <c r="C64" s="5" t="s">
        <v>5</v>
      </c>
      <c r="D64" s="44">
        <v>42186</v>
      </c>
    </row>
    <row r="65" spans="1:4" ht="63" x14ac:dyDescent="0.25">
      <c r="A65" s="42"/>
      <c r="B65" s="7" t="s">
        <v>192</v>
      </c>
      <c r="C65" s="5" t="s">
        <v>5</v>
      </c>
      <c r="D65" s="30" t="s">
        <v>322</v>
      </c>
    </row>
    <row r="66" spans="1:4" ht="76.5" x14ac:dyDescent="0.25">
      <c r="A66" s="42"/>
      <c r="B66" s="7" t="s">
        <v>193</v>
      </c>
      <c r="C66" s="5" t="s">
        <v>5</v>
      </c>
      <c r="D66" s="73" t="s">
        <v>323</v>
      </c>
    </row>
    <row r="67" spans="1:4" ht="15.75" customHeight="1" x14ac:dyDescent="0.25">
      <c r="A67" s="88" t="s">
        <v>111</v>
      </c>
      <c r="B67" s="89"/>
      <c r="C67" s="89"/>
      <c r="D67" s="90"/>
    </row>
    <row r="68" spans="1:4" ht="79.5" thickBot="1" x14ac:dyDescent="0.3">
      <c r="A68" s="45"/>
      <c r="B68" s="46" t="s">
        <v>111</v>
      </c>
      <c r="C68" s="32" t="s">
        <v>5</v>
      </c>
      <c r="D68" s="33" t="s">
        <v>327</v>
      </c>
    </row>
  </sheetData>
  <mergeCells count="6">
    <mergeCell ref="A67:D67"/>
    <mergeCell ref="A1:D1"/>
    <mergeCell ref="A15:D15"/>
    <mergeCell ref="A28:D28"/>
    <mergeCell ref="A41:D41"/>
    <mergeCell ref="A54:D54"/>
  </mergeCells>
  <pageMargins left="0.7" right="0.7" top="0.31" bottom="0.3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13" workbookViewId="0">
      <selection activeCell="F20" sqref="F20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92" t="s">
        <v>116</v>
      </c>
      <c r="B1" s="92"/>
      <c r="C1" s="92"/>
      <c r="D1" s="92"/>
    </row>
    <row r="2" spans="1:4" ht="26.25" x14ac:dyDescent="0.4">
      <c r="A2" s="48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s="6" customFormat="1" ht="20.100000000000001" customHeight="1" x14ac:dyDescent="0.25">
      <c r="A5" s="4" t="s">
        <v>9</v>
      </c>
      <c r="B5" s="7" t="s">
        <v>194</v>
      </c>
      <c r="C5" s="5" t="s">
        <v>5</v>
      </c>
      <c r="D5" s="5" t="s">
        <v>299</v>
      </c>
    </row>
    <row r="6" spans="1:4" s="6" customFormat="1" ht="20.100000000000001" customHeight="1" x14ac:dyDescent="0.25">
      <c r="A6" s="4" t="s">
        <v>10</v>
      </c>
      <c r="B6" s="7" t="s">
        <v>195</v>
      </c>
      <c r="C6" s="5" t="s">
        <v>5</v>
      </c>
      <c r="D6" s="5" t="s">
        <v>299</v>
      </c>
    </row>
    <row r="7" spans="1:4" s="6" customFormat="1" ht="47.25" x14ac:dyDescent="0.25">
      <c r="A7" s="4" t="s">
        <v>11</v>
      </c>
      <c r="B7" s="7" t="s">
        <v>196</v>
      </c>
      <c r="C7" s="5" t="s">
        <v>7</v>
      </c>
      <c r="D7" s="5"/>
    </row>
    <row r="8" spans="1:4" s="6" customFormat="1" ht="51" customHeight="1" thickBot="1" x14ac:dyDescent="0.3">
      <c r="A8" s="91" t="s">
        <v>197</v>
      </c>
      <c r="B8" s="91"/>
      <c r="C8" s="91"/>
      <c r="D8" s="91"/>
    </row>
    <row r="9" spans="1:4" s="6" customFormat="1" ht="37.5" customHeight="1" x14ac:dyDescent="0.25">
      <c r="A9" s="79">
        <v>1</v>
      </c>
      <c r="B9" s="64" t="s">
        <v>198</v>
      </c>
      <c r="C9" s="28" t="s">
        <v>5</v>
      </c>
      <c r="D9" s="29" t="s">
        <v>300</v>
      </c>
    </row>
    <row r="10" spans="1:4" s="6" customFormat="1" ht="20.100000000000001" customHeight="1" x14ac:dyDescent="0.25">
      <c r="A10" s="80"/>
      <c r="B10" s="7" t="s">
        <v>199</v>
      </c>
      <c r="C10" s="5" t="s">
        <v>5</v>
      </c>
      <c r="D10" s="30">
        <v>3812064211</v>
      </c>
    </row>
    <row r="11" spans="1:4" s="6" customFormat="1" ht="40.5" customHeight="1" x14ac:dyDescent="0.25">
      <c r="A11" s="80"/>
      <c r="B11" s="7" t="s">
        <v>113</v>
      </c>
      <c r="C11" s="5" t="s">
        <v>5</v>
      </c>
      <c r="D11" s="30" t="s">
        <v>301</v>
      </c>
    </row>
    <row r="12" spans="1:4" s="6" customFormat="1" ht="20.100000000000001" customHeight="1" x14ac:dyDescent="0.25">
      <c r="A12" s="80"/>
      <c r="B12" s="7" t="s">
        <v>114</v>
      </c>
      <c r="C12" s="5" t="s">
        <v>5</v>
      </c>
      <c r="D12" s="44">
        <v>41640</v>
      </c>
    </row>
    <row r="13" spans="1:4" s="6" customFormat="1" ht="20.100000000000001" customHeight="1" thickBot="1" x14ac:dyDescent="0.3">
      <c r="A13" s="81"/>
      <c r="B13" s="46" t="s">
        <v>115</v>
      </c>
      <c r="C13" s="32" t="s">
        <v>25</v>
      </c>
      <c r="D13" s="33">
        <v>400</v>
      </c>
    </row>
    <row r="14" spans="1:4" x14ac:dyDescent="0.25">
      <c r="A14" s="79">
        <v>2</v>
      </c>
      <c r="B14" s="64" t="s">
        <v>198</v>
      </c>
      <c r="C14" s="28" t="s">
        <v>5</v>
      </c>
      <c r="D14" s="29" t="s">
        <v>303</v>
      </c>
    </row>
    <row r="15" spans="1:4" x14ac:dyDescent="0.25">
      <c r="A15" s="80"/>
      <c r="B15" s="7" t="s">
        <v>199</v>
      </c>
      <c r="C15" s="5" t="s">
        <v>5</v>
      </c>
      <c r="D15" s="30">
        <v>3812125898</v>
      </c>
    </row>
    <row r="16" spans="1:4" x14ac:dyDescent="0.25">
      <c r="A16" s="80"/>
      <c r="B16" s="7" t="s">
        <v>113</v>
      </c>
      <c r="C16" s="5" t="s">
        <v>5</v>
      </c>
      <c r="D16" s="30" t="s">
        <v>304</v>
      </c>
    </row>
    <row r="17" spans="1:4" x14ac:dyDescent="0.25">
      <c r="A17" s="80"/>
      <c r="B17" s="7" t="s">
        <v>114</v>
      </c>
      <c r="C17" s="5" t="s">
        <v>5</v>
      </c>
      <c r="D17" s="44">
        <v>41640</v>
      </c>
    </row>
    <row r="18" spans="1:4" ht="16.5" thickBot="1" x14ac:dyDescent="0.3">
      <c r="A18" s="81"/>
      <c r="B18" s="46" t="s">
        <v>115</v>
      </c>
      <c r="C18" s="32" t="s">
        <v>25</v>
      </c>
      <c r="D18" s="33">
        <v>400</v>
      </c>
    </row>
    <row r="19" spans="1:4" ht="31.5" x14ac:dyDescent="0.25">
      <c r="A19" s="79">
        <v>3</v>
      </c>
      <c r="B19" s="64" t="s">
        <v>198</v>
      </c>
      <c r="C19" s="28" t="s">
        <v>5</v>
      </c>
      <c r="D19" s="29" t="s">
        <v>315</v>
      </c>
    </row>
    <row r="20" spans="1:4" x14ac:dyDescent="0.25">
      <c r="A20" s="80"/>
      <c r="B20" s="7" t="s">
        <v>199</v>
      </c>
      <c r="C20" s="5" t="s">
        <v>5</v>
      </c>
      <c r="D20" s="30">
        <v>3849011544</v>
      </c>
    </row>
    <row r="21" spans="1:4" x14ac:dyDescent="0.25">
      <c r="A21" s="80"/>
      <c r="B21" s="7" t="s">
        <v>113</v>
      </c>
      <c r="C21" s="5" t="s">
        <v>5</v>
      </c>
      <c r="D21" s="30" t="s">
        <v>316</v>
      </c>
    </row>
    <row r="22" spans="1:4" x14ac:dyDescent="0.25">
      <c r="A22" s="80"/>
      <c r="B22" s="7" t="s">
        <v>114</v>
      </c>
      <c r="C22" s="5" t="s">
        <v>5</v>
      </c>
      <c r="D22" s="44">
        <v>41640</v>
      </c>
    </row>
    <row r="23" spans="1:4" ht="16.5" thickBot="1" x14ac:dyDescent="0.3">
      <c r="A23" s="81"/>
      <c r="B23" s="46" t="s">
        <v>115</v>
      </c>
      <c r="C23" s="32" t="s">
        <v>25</v>
      </c>
      <c r="D23" s="33">
        <v>400</v>
      </c>
    </row>
    <row r="24" spans="1:4" x14ac:dyDescent="0.25">
      <c r="A24" s="79">
        <v>4</v>
      </c>
      <c r="B24" s="64" t="s">
        <v>198</v>
      </c>
      <c r="C24" s="28" t="s">
        <v>5</v>
      </c>
      <c r="D24" s="29" t="s">
        <v>317</v>
      </c>
    </row>
    <row r="25" spans="1:4" x14ac:dyDescent="0.25">
      <c r="A25" s="80"/>
      <c r="B25" s="7" t="s">
        <v>199</v>
      </c>
      <c r="C25" s="5" t="s">
        <v>5</v>
      </c>
      <c r="D25" s="30">
        <v>7713076301</v>
      </c>
    </row>
    <row r="26" spans="1:4" x14ac:dyDescent="0.25">
      <c r="A26" s="80"/>
      <c r="B26" s="7" t="s">
        <v>113</v>
      </c>
      <c r="C26" s="5" t="s">
        <v>5</v>
      </c>
      <c r="D26" s="30" t="s">
        <v>318</v>
      </c>
    </row>
    <row r="27" spans="1:4" x14ac:dyDescent="0.25">
      <c r="A27" s="80"/>
      <c r="B27" s="7" t="s">
        <v>114</v>
      </c>
      <c r="C27" s="5" t="s">
        <v>5</v>
      </c>
      <c r="D27" s="44">
        <v>41640</v>
      </c>
    </row>
    <row r="28" spans="1:4" ht="16.5" thickBot="1" x14ac:dyDescent="0.3">
      <c r="A28" s="81"/>
      <c r="B28" s="46" t="s">
        <v>115</v>
      </c>
      <c r="C28" s="32" t="s">
        <v>25</v>
      </c>
      <c r="D28" s="33">
        <v>400</v>
      </c>
    </row>
    <row r="29" spans="1:4" x14ac:dyDescent="0.25">
      <c r="A29" s="79">
        <v>5</v>
      </c>
      <c r="B29" s="64" t="s">
        <v>198</v>
      </c>
      <c r="C29" s="28" t="s">
        <v>5</v>
      </c>
      <c r="D29" s="29" t="s">
        <v>319</v>
      </c>
    </row>
    <row r="30" spans="1:4" x14ac:dyDescent="0.25">
      <c r="A30" s="80"/>
      <c r="B30" s="7" t="s">
        <v>199</v>
      </c>
      <c r="C30" s="5" t="s">
        <v>5</v>
      </c>
      <c r="D30" s="30">
        <v>3849011544</v>
      </c>
    </row>
    <row r="31" spans="1:4" x14ac:dyDescent="0.25">
      <c r="A31" s="80"/>
      <c r="B31" s="7" t="s">
        <v>113</v>
      </c>
      <c r="C31" s="5" t="s">
        <v>5</v>
      </c>
      <c r="D31" s="30" t="s">
        <v>320</v>
      </c>
    </row>
    <row r="32" spans="1:4" x14ac:dyDescent="0.25">
      <c r="A32" s="80"/>
      <c r="B32" s="7" t="s">
        <v>114</v>
      </c>
      <c r="C32" s="5" t="s">
        <v>5</v>
      </c>
      <c r="D32" s="44">
        <v>41640</v>
      </c>
    </row>
    <row r="33" spans="1:4" ht="16.5" thickBot="1" x14ac:dyDescent="0.3">
      <c r="A33" s="81"/>
      <c r="B33" s="46" t="s">
        <v>115</v>
      </c>
      <c r="C33" s="32" t="s">
        <v>25</v>
      </c>
      <c r="D33" s="33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G10" sqref="G10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84" t="s">
        <v>121</v>
      </c>
      <c r="B1" s="84"/>
      <c r="C1" s="84"/>
      <c r="D1" s="84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ht="20.100000000000001" customHeight="1" x14ac:dyDescent="0.25">
      <c r="A5" s="78" t="s">
        <v>117</v>
      </c>
      <c r="B5" s="78"/>
      <c r="C5" s="78"/>
      <c r="D5" s="78"/>
    </row>
    <row r="6" spans="1:4" ht="20.100000000000001" customHeight="1" x14ac:dyDescent="0.25">
      <c r="A6" s="4" t="s">
        <v>9</v>
      </c>
      <c r="B6" s="3" t="s">
        <v>118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119</v>
      </c>
      <c r="C7" s="5" t="s">
        <v>25</v>
      </c>
      <c r="D7" s="5"/>
    </row>
    <row r="8" spans="1:4" ht="82.5" customHeight="1" x14ac:dyDescent="0.25">
      <c r="A8" s="4" t="s">
        <v>11</v>
      </c>
      <c r="B8" s="7" t="s">
        <v>120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39</v>
      </c>
      <c r="C9" s="5" t="s">
        <v>5</v>
      </c>
      <c r="D9" s="5"/>
    </row>
    <row r="10" spans="1:4" ht="198.75" customHeight="1" x14ac:dyDescent="0.25">
      <c r="B10" s="93" t="s">
        <v>289</v>
      </c>
      <c r="C10" s="93"/>
      <c r="D10" s="93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K7" sqref="K7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84" t="s">
        <v>124</v>
      </c>
      <c r="B1" s="84"/>
      <c r="C1" s="84"/>
      <c r="D1" s="84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8" s="6" customFormat="1" ht="51" customHeight="1" x14ac:dyDescent="0.25">
      <c r="A5" s="4" t="s">
        <v>9</v>
      </c>
      <c r="B5" s="7" t="s">
        <v>122</v>
      </c>
      <c r="C5" s="5" t="s">
        <v>5</v>
      </c>
      <c r="D5" s="49" t="s">
        <v>321</v>
      </c>
    </row>
    <row r="6" spans="1:8" s="6" customFormat="1" ht="64.5" customHeight="1" x14ac:dyDescent="0.25">
      <c r="A6" s="4" t="s">
        <v>10</v>
      </c>
      <c r="B6" s="3" t="s">
        <v>123</v>
      </c>
      <c r="C6" s="5" t="s">
        <v>5</v>
      </c>
      <c r="D6" s="22" t="s">
        <v>236</v>
      </c>
    </row>
    <row r="8" spans="1:8" x14ac:dyDescent="0.25">
      <c r="H8" s="1" t="s">
        <v>302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6"/>
  <sheetViews>
    <sheetView topLeftCell="A124" zoomScale="115" zoomScaleNormal="115" workbookViewId="0">
      <selection activeCell="D113" sqref="D113"/>
    </sheetView>
  </sheetViews>
  <sheetFormatPr defaultRowHeight="15.75" x14ac:dyDescent="0.25"/>
  <cols>
    <col min="1" max="1" width="5.85546875" style="1" customWidth="1"/>
    <col min="2" max="2" width="47.28515625" style="16" customWidth="1"/>
    <col min="3" max="3" width="11.28515625" style="1" customWidth="1"/>
    <col min="4" max="4" width="28.42578125" style="1" customWidth="1"/>
    <col min="5" max="16384" width="9.140625" style="1"/>
  </cols>
  <sheetData>
    <row r="1" spans="1:4" ht="36.75" customHeight="1" x14ac:dyDescent="0.25">
      <c r="A1" s="76" t="s">
        <v>200</v>
      </c>
      <c r="B1" s="76"/>
      <c r="C1" s="76"/>
      <c r="D1" s="76"/>
    </row>
    <row r="3" spans="1:4" ht="35.25" customHeight="1" x14ac:dyDescent="0.25">
      <c r="A3" s="2" t="s">
        <v>0</v>
      </c>
      <c r="B3" s="17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8" t="s">
        <v>4</v>
      </c>
      <c r="C4" s="5" t="s">
        <v>5</v>
      </c>
      <c r="D4" s="50">
        <v>42094</v>
      </c>
    </row>
    <row r="5" spans="1:4" s="6" customFormat="1" ht="20.100000000000001" customHeight="1" x14ac:dyDescent="0.25">
      <c r="A5" s="4" t="s">
        <v>9</v>
      </c>
      <c r="B5" s="18" t="s">
        <v>125</v>
      </c>
      <c r="C5" s="5" t="s">
        <v>5</v>
      </c>
      <c r="D5" s="50">
        <v>41640</v>
      </c>
    </row>
    <row r="6" spans="1:4" s="6" customFormat="1" ht="20.100000000000001" customHeight="1" x14ac:dyDescent="0.25">
      <c r="A6" s="4" t="s">
        <v>10</v>
      </c>
      <c r="B6" s="18" t="s">
        <v>126</v>
      </c>
      <c r="C6" s="5" t="s">
        <v>5</v>
      </c>
      <c r="D6" s="50">
        <v>42004</v>
      </c>
    </row>
    <row r="7" spans="1:4" s="6" customFormat="1" ht="30" customHeight="1" x14ac:dyDescent="0.25">
      <c r="A7" s="75" t="s">
        <v>201</v>
      </c>
      <c r="B7" s="75"/>
      <c r="C7" s="75"/>
      <c r="D7" s="75"/>
    </row>
    <row r="8" spans="1:4" s="6" customFormat="1" ht="30" customHeight="1" x14ac:dyDescent="0.25">
      <c r="A8" s="4" t="s">
        <v>11</v>
      </c>
      <c r="B8" s="19" t="s">
        <v>127</v>
      </c>
      <c r="C8" s="5" t="s">
        <v>25</v>
      </c>
      <c r="D8" s="5">
        <f>D10</f>
        <v>452805.13</v>
      </c>
    </row>
    <row r="9" spans="1:4" s="6" customFormat="1" ht="20.100000000000001" customHeight="1" x14ac:dyDescent="0.25">
      <c r="A9" s="4" t="s">
        <v>12</v>
      </c>
      <c r="B9" s="9" t="s">
        <v>138</v>
      </c>
      <c r="C9" s="5" t="s">
        <v>25</v>
      </c>
      <c r="D9" s="5">
        <v>0</v>
      </c>
    </row>
    <row r="10" spans="1:4" s="6" customFormat="1" ht="20.100000000000001" customHeight="1" x14ac:dyDescent="0.25">
      <c r="A10" s="4" t="s">
        <v>13</v>
      </c>
      <c r="B10" s="9" t="s">
        <v>139</v>
      </c>
      <c r="C10" s="5" t="s">
        <v>25</v>
      </c>
      <c r="D10" s="66">
        <f>[1]TDSheet!$C$10+[2]TDSheet!$C$10</f>
        <v>452805.13</v>
      </c>
    </row>
    <row r="11" spans="1:4" s="6" customFormat="1" ht="33" customHeight="1" x14ac:dyDescent="0.25">
      <c r="A11" s="4" t="s">
        <v>14</v>
      </c>
      <c r="B11" s="19" t="s">
        <v>202</v>
      </c>
      <c r="C11" s="5" t="s">
        <v>25</v>
      </c>
      <c r="D11" s="51">
        <f>D12+D13</f>
        <v>1268658.8499999999</v>
      </c>
    </row>
    <row r="12" spans="1:4" s="6" customFormat="1" ht="20.100000000000001" customHeight="1" x14ac:dyDescent="0.25">
      <c r="A12" s="4" t="s">
        <v>15</v>
      </c>
      <c r="B12" s="9" t="s">
        <v>140</v>
      </c>
      <c r="C12" s="5" t="s">
        <v>25</v>
      </c>
      <c r="D12" s="51">
        <f>[1]TDSheet!$I$10</f>
        <v>977537.42999999993</v>
      </c>
    </row>
    <row r="13" spans="1:4" s="6" customFormat="1" ht="20.100000000000001" customHeight="1" x14ac:dyDescent="0.25">
      <c r="A13" s="4" t="s">
        <v>16</v>
      </c>
      <c r="B13" s="9" t="s">
        <v>141</v>
      </c>
      <c r="C13" s="5" t="s">
        <v>25</v>
      </c>
      <c r="D13" s="51">
        <f>[2]TDSheet!$J$10</f>
        <v>291121.42</v>
      </c>
    </row>
    <row r="14" spans="1:4" s="6" customFormat="1" ht="20.100000000000001" customHeight="1" x14ac:dyDescent="0.25">
      <c r="A14" s="4" t="s">
        <v>17</v>
      </c>
      <c r="B14" s="9" t="s">
        <v>142</v>
      </c>
      <c r="C14" s="5" t="s">
        <v>25</v>
      </c>
      <c r="D14" s="5">
        <v>0</v>
      </c>
    </row>
    <row r="15" spans="1:4" s="6" customFormat="1" ht="20.25" customHeight="1" x14ac:dyDescent="0.25">
      <c r="A15" s="4" t="s">
        <v>18</v>
      </c>
      <c r="B15" s="19" t="s">
        <v>128</v>
      </c>
      <c r="C15" s="5" t="s">
        <v>25</v>
      </c>
      <c r="D15" s="51"/>
    </row>
    <row r="16" spans="1:4" s="6" customFormat="1" ht="20.25" customHeight="1" x14ac:dyDescent="0.25">
      <c r="A16" s="4" t="s">
        <v>19</v>
      </c>
      <c r="B16" s="9" t="s">
        <v>203</v>
      </c>
      <c r="C16" s="5" t="s">
        <v>25</v>
      </c>
      <c r="D16" s="51">
        <f>[1]TDSheet!$J$10+[2]TDSheet!$J$10</f>
        <v>1227572.3699999999</v>
      </c>
    </row>
    <row r="17" spans="1:4" s="6" customFormat="1" ht="20.25" customHeight="1" x14ac:dyDescent="0.25">
      <c r="A17" s="4" t="s">
        <v>20</v>
      </c>
      <c r="B17" s="9" t="s">
        <v>204</v>
      </c>
      <c r="C17" s="5" t="s">
        <v>25</v>
      </c>
      <c r="D17" s="5">
        <v>0</v>
      </c>
    </row>
    <row r="18" spans="1:4" s="6" customFormat="1" ht="20.100000000000001" customHeight="1" x14ac:dyDescent="0.25">
      <c r="A18" s="4" t="s">
        <v>21</v>
      </c>
      <c r="B18" s="9" t="s">
        <v>143</v>
      </c>
      <c r="C18" s="5" t="s">
        <v>25</v>
      </c>
      <c r="D18" s="5">
        <v>0</v>
      </c>
    </row>
    <row r="19" spans="1:4" s="6" customFormat="1" ht="30" customHeight="1" x14ac:dyDescent="0.25">
      <c r="A19" s="4" t="s">
        <v>22</v>
      </c>
      <c r="B19" s="9" t="s">
        <v>144</v>
      </c>
      <c r="C19" s="5" t="s">
        <v>25</v>
      </c>
      <c r="D19" s="5">
        <f>4*400*12</f>
        <v>19200</v>
      </c>
    </row>
    <row r="20" spans="1:4" s="6" customFormat="1" ht="20.100000000000001" customHeight="1" x14ac:dyDescent="0.25">
      <c r="A20" s="4" t="s">
        <v>23</v>
      </c>
      <c r="B20" s="9" t="s">
        <v>145</v>
      </c>
      <c r="C20" s="5" t="s">
        <v>25</v>
      </c>
      <c r="D20" s="5">
        <v>0</v>
      </c>
    </row>
    <row r="21" spans="1:4" s="6" customFormat="1" ht="20.100000000000001" customHeight="1" x14ac:dyDescent="0.25">
      <c r="A21" s="4" t="s">
        <v>24</v>
      </c>
      <c r="B21" s="19" t="s">
        <v>129</v>
      </c>
      <c r="C21" s="5" t="s">
        <v>25</v>
      </c>
      <c r="D21" s="51">
        <f>D16+D19</f>
        <v>1246772.3699999999</v>
      </c>
    </row>
    <row r="22" spans="1:4" s="6" customFormat="1" ht="30" customHeight="1" x14ac:dyDescent="0.25">
      <c r="A22" s="4" t="s">
        <v>167</v>
      </c>
      <c r="B22" s="19" t="s">
        <v>130</v>
      </c>
      <c r="C22" s="5" t="s">
        <v>25</v>
      </c>
      <c r="D22" s="51"/>
    </row>
    <row r="23" spans="1:4" s="6" customFormat="1" ht="20.100000000000001" customHeight="1" x14ac:dyDescent="0.25">
      <c r="A23" s="4" t="s">
        <v>168</v>
      </c>
      <c r="B23" s="9" t="s">
        <v>136</v>
      </c>
      <c r="C23" s="5" t="s">
        <v>25</v>
      </c>
      <c r="D23" s="5">
        <v>0</v>
      </c>
    </row>
    <row r="24" spans="1:4" s="6" customFormat="1" ht="20.100000000000001" customHeight="1" x14ac:dyDescent="0.25">
      <c r="A24" s="4" t="s">
        <v>169</v>
      </c>
      <c r="B24" s="9" t="s">
        <v>137</v>
      </c>
      <c r="C24" s="5" t="s">
        <v>25</v>
      </c>
      <c r="D24" s="51">
        <f>[1]TDSheet!$N$10+[2]TDSheet!$N$10</f>
        <v>506695.77</v>
      </c>
    </row>
    <row r="25" spans="1:4" s="6" customFormat="1" ht="32.25" customHeight="1" thickBot="1" x14ac:dyDescent="0.3">
      <c r="A25" s="82" t="s">
        <v>205</v>
      </c>
      <c r="B25" s="82"/>
      <c r="C25" s="82"/>
      <c r="D25" s="82"/>
    </row>
    <row r="26" spans="1:4" s="6" customFormat="1" ht="35.25" customHeight="1" x14ac:dyDescent="0.25">
      <c r="A26" s="79">
        <v>1</v>
      </c>
      <c r="B26" s="52" t="s">
        <v>131</v>
      </c>
      <c r="C26" s="28" t="s">
        <v>5</v>
      </c>
      <c r="D26" s="53" t="s">
        <v>260</v>
      </c>
    </row>
    <row r="27" spans="1:4" s="6" customFormat="1" ht="20.100000000000001" customHeight="1" x14ac:dyDescent="0.25">
      <c r="A27" s="80"/>
      <c r="B27" s="57" t="s">
        <v>206</v>
      </c>
      <c r="C27" s="5" t="s">
        <v>5</v>
      </c>
      <c r="D27" s="54" t="s">
        <v>294</v>
      </c>
    </row>
    <row r="28" spans="1:4" s="6" customFormat="1" ht="20.100000000000001" customHeight="1" thickBot="1" x14ac:dyDescent="0.3">
      <c r="A28" s="81"/>
      <c r="B28" s="55" t="s">
        <v>207</v>
      </c>
      <c r="C28" s="32" t="s">
        <v>5</v>
      </c>
      <c r="D28" s="56" t="s">
        <v>273</v>
      </c>
    </row>
    <row r="29" spans="1:4" s="6" customFormat="1" ht="20.100000000000001" customHeight="1" x14ac:dyDescent="0.25">
      <c r="A29" s="79">
        <v>2</v>
      </c>
      <c r="B29" s="52" t="s">
        <v>131</v>
      </c>
      <c r="C29" s="28" t="s">
        <v>5</v>
      </c>
      <c r="D29" s="53"/>
    </row>
    <row r="30" spans="1:4" s="6" customFormat="1" ht="30" customHeight="1" x14ac:dyDescent="0.25">
      <c r="A30" s="80"/>
      <c r="B30" s="57" t="s">
        <v>206</v>
      </c>
      <c r="C30" s="5" t="s">
        <v>5</v>
      </c>
      <c r="D30" s="54" t="s">
        <v>294</v>
      </c>
    </row>
    <row r="31" spans="1:4" s="6" customFormat="1" ht="20.100000000000001" customHeight="1" thickBot="1" x14ac:dyDescent="0.3">
      <c r="A31" s="81"/>
      <c r="B31" s="55" t="s">
        <v>207</v>
      </c>
      <c r="C31" s="32" t="s">
        <v>5</v>
      </c>
      <c r="D31" s="56"/>
    </row>
    <row r="32" spans="1:4" s="6" customFormat="1" ht="32.25" customHeight="1" x14ac:dyDescent="0.25">
      <c r="A32" s="79">
        <v>3</v>
      </c>
      <c r="B32" s="52" t="s">
        <v>131</v>
      </c>
      <c r="C32" s="28" t="s">
        <v>5</v>
      </c>
      <c r="D32" s="29" t="s">
        <v>261</v>
      </c>
    </row>
    <row r="33" spans="1:4" s="6" customFormat="1" ht="32.25" customHeight="1" x14ac:dyDescent="0.25">
      <c r="A33" s="80"/>
      <c r="B33" s="57" t="s">
        <v>206</v>
      </c>
      <c r="C33" s="5" t="s">
        <v>5</v>
      </c>
      <c r="D33" s="54" t="s">
        <v>294</v>
      </c>
    </row>
    <row r="34" spans="1:4" s="6" customFormat="1" ht="20.100000000000001" customHeight="1" thickBot="1" x14ac:dyDescent="0.3">
      <c r="A34" s="81"/>
      <c r="B34" s="55" t="s">
        <v>207</v>
      </c>
      <c r="C34" s="32" t="s">
        <v>5</v>
      </c>
      <c r="D34" s="56" t="s">
        <v>290</v>
      </c>
    </row>
    <row r="35" spans="1:4" s="6" customFormat="1" ht="84" customHeight="1" x14ac:dyDescent="0.25">
      <c r="A35" s="79">
        <v>4</v>
      </c>
      <c r="B35" s="52" t="s">
        <v>131</v>
      </c>
      <c r="C35" s="28" t="s">
        <v>5</v>
      </c>
      <c r="D35" s="29" t="s">
        <v>257</v>
      </c>
    </row>
    <row r="36" spans="1:4" s="6" customFormat="1" ht="30" customHeight="1" x14ac:dyDescent="0.25">
      <c r="A36" s="80"/>
      <c r="B36" s="57" t="s">
        <v>206</v>
      </c>
      <c r="C36" s="5" t="s">
        <v>5</v>
      </c>
      <c r="D36" s="54" t="s">
        <v>294</v>
      </c>
    </row>
    <row r="37" spans="1:4" s="6" customFormat="1" ht="20.100000000000001" customHeight="1" thickBot="1" x14ac:dyDescent="0.3">
      <c r="A37" s="81"/>
      <c r="B37" s="55" t="s">
        <v>207</v>
      </c>
      <c r="C37" s="32" t="s">
        <v>5</v>
      </c>
      <c r="D37" s="56" t="s">
        <v>273</v>
      </c>
    </row>
    <row r="38" spans="1:4" s="6" customFormat="1" ht="70.5" customHeight="1" x14ac:dyDescent="0.25">
      <c r="A38" s="79">
        <v>5</v>
      </c>
      <c r="B38" s="52" t="s">
        <v>131</v>
      </c>
      <c r="C38" s="28" t="s">
        <v>5</v>
      </c>
      <c r="D38" s="29" t="s">
        <v>259</v>
      </c>
    </row>
    <row r="39" spans="1:4" s="6" customFormat="1" ht="30" customHeight="1" x14ac:dyDescent="0.25">
      <c r="A39" s="80"/>
      <c r="B39" s="57" t="s">
        <v>206</v>
      </c>
      <c r="C39" s="5" t="s">
        <v>5</v>
      </c>
      <c r="D39" s="54" t="s">
        <v>294</v>
      </c>
    </row>
    <row r="40" spans="1:4" s="6" customFormat="1" ht="20.100000000000001" customHeight="1" thickBot="1" x14ac:dyDescent="0.3">
      <c r="A40" s="81"/>
      <c r="B40" s="55" t="s">
        <v>207</v>
      </c>
      <c r="C40" s="32" t="s">
        <v>5</v>
      </c>
      <c r="D40" s="56" t="s">
        <v>273</v>
      </c>
    </row>
    <row r="41" spans="1:4" s="6" customFormat="1" ht="50.25" customHeight="1" x14ac:dyDescent="0.25">
      <c r="A41" s="79">
        <v>6</v>
      </c>
      <c r="B41" s="52" t="s">
        <v>131</v>
      </c>
      <c r="C41" s="28" t="s">
        <v>5</v>
      </c>
      <c r="D41" s="29" t="s">
        <v>263</v>
      </c>
    </row>
    <row r="42" spans="1:4" s="6" customFormat="1" ht="30" customHeight="1" x14ac:dyDescent="0.25">
      <c r="A42" s="80"/>
      <c r="B42" s="57" t="s">
        <v>206</v>
      </c>
      <c r="C42" s="5" t="s">
        <v>5</v>
      </c>
      <c r="D42" s="54" t="s">
        <v>294</v>
      </c>
    </row>
    <row r="43" spans="1:4" s="6" customFormat="1" ht="20.100000000000001" customHeight="1" thickBot="1" x14ac:dyDescent="0.3">
      <c r="A43" s="81"/>
      <c r="B43" s="55" t="s">
        <v>207</v>
      </c>
      <c r="C43" s="32" t="s">
        <v>5</v>
      </c>
      <c r="D43" s="56" t="s">
        <v>273</v>
      </c>
    </row>
    <row r="44" spans="1:4" s="6" customFormat="1" ht="20.100000000000001" customHeight="1" x14ac:dyDescent="0.25">
      <c r="A44" s="79">
        <v>7</v>
      </c>
      <c r="B44" s="52" t="s">
        <v>131</v>
      </c>
      <c r="C44" s="28" t="s">
        <v>5</v>
      </c>
      <c r="D44" s="29" t="s">
        <v>264</v>
      </c>
    </row>
    <row r="45" spans="1:4" s="6" customFormat="1" ht="20.100000000000001" customHeight="1" x14ac:dyDescent="0.25">
      <c r="A45" s="80"/>
      <c r="B45" s="57" t="s">
        <v>206</v>
      </c>
      <c r="C45" s="5" t="s">
        <v>5</v>
      </c>
      <c r="D45" s="54" t="s">
        <v>294</v>
      </c>
    </row>
    <row r="46" spans="1:4" s="6" customFormat="1" ht="20.100000000000001" customHeight="1" thickBot="1" x14ac:dyDescent="0.3">
      <c r="A46" s="81"/>
      <c r="B46" s="55" t="s">
        <v>207</v>
      </c>
      <c r="C46" s="32" t="s">
        <v>5</v>
      </c>
      <c r="D46" s="56" t="s">
        <v>273</v>
      </c>
    </row>
    <row r="47" spans="1:4" s="6" customFormat="1" ht="20.25" customHeight="1" x14ac:dyDescent="0.25">
      <c r="A47" s="79">
        <v>8</v>
      </c>
      <c r="B47" s="52" t="s">
        <v>131</v>
      </c>
      <c r="C47" s="28" t="s">
        <v>5</v>
      </c>
      <c r="D47" s="29" t="s">
        <v>265</v>
      </c>
    </row>
    <row r="48" spans="1:4" s="6" customFormat="1" ht="20.25" customHeight="1" x14ac:dyDescent="0.25">
      <c r="A48" s="80"/>
      <c r="B48" s="57" t="s">
        <v>206</v>
      </c>
      <c r="C48" s="5" t="s">
        <v>5</v>
      </c>
      <c r="D48" s="54" t="s">
        <v>294</v>
      </c>
    </row>
    <row r="49" spans="1:4" s="6" customFormat="1" ht="21.75" customHeight="1" thickBot="1" x14ac:dyDescent="0.3">
      <c r="A49" s="81"/>
      <c r="B49" s="55" t="s">
        <v>207</v>
      </c>
      <c r="C49" s="32" t="s">
        <v>5</v>
      </c>
      <c r="D49" s="56" t="s">
        <v>291</v>
      </c>
    </row>
    <row r="50" spans="1:4" s="6" customFormat="1" ht="19.5" customHeight="1" x14ac:dyDescent="0.25">
      <c r="A50" s="79">
        <v>9</v>
      </c>
      <c r="B50" s="52" t="s">
        <v>131</v>
      </c>
      <c r="C50" s="28" t="s">
        <v>5</v>
      </c>
      <c r="D50" s="29" t="s">
        <v>266</v>
      </c>
    </row>
    <row r="51" spans="1:4" s="6" customFormat="1" ht="23.25" customHeight="1" x14ac:dyDescent="0.25">
      <c r="A51" s="80"/>
      <c r="B51" s="57" t="s">
        <v>206</v>
      </c>
      <c r="C51" s="5" t="s">
        <v>5</v>
      </c>
      <c r="D51" s="54" t="s">
        <v>294</v>
      </c>
    </row>
    <row r="52" spans="1:4" s="6" customFormat="1" ht="21.75" customHeight="1" thickBot="1" x14ac:dyDescent="0.3">
      <c r="A52" s="81"/>
      <c r="B52" s="55" t="s">
        <v>207</v>
      </c>
      <c r="C52" s="32" t="s">
        <v>5</v>
      </c>
      <c r="D52" s="56" t="s">
        <v>273</v>
      </c>
    </row>
    <row r="53" spans="1:4" s="6" customFormat="1" ht="18.75" customHeight="1" x14ac:dyDescent="0.25">
      <c r="A53" s="79">
        <v>10</v>
      </c>
      <c r="B53" s="52" t="s">
        <v>131</v>
      </c>
      <c r="C53" s="28" t="s">
        <v>5</v>
      </c>
      <c r="D53" s="29" t="s">
        <v>267</v>
      </c>
    </row>
    <row r="54" spans="1:4" s="6" customFormat="1" ht="20.100000000000001" customHeight="1" x14ac:dyDescent="0.25">
      <c r="A54" s="80"/>
      <c r="B54" s="57" t="s">
        <v>206</v>
      </c>
      <c r="C54" s="5" t="s">
        <v>5</v>
      </c>
      <c r="D54" s="54" t="s">
        <v>294</v>
      </c>
    </row>
    <row r="55" spans="1:4" s="6" customFormat="1" ht="20.100000000000001" customHeight="1" thickBot="1" x14ac:dyDescent="0.3">
      <c r="A55" s="81"/>
      <c r="B55" s="55" t="s">
        <v>207</v>
      </c>
      <c r="C55" s="32" t="s">
        <v>5</v>
      </c>
      <c r="D55" s="30" t="s">
        <v>273</v>
      </c>
    </row>
    <row r="56" spans="1:4" s="6" customFormat="1" ht="29.25" customHeight="1" x14ac:dyDescent="0.25">
      <c r="A56" s="79">
        <v>11</v>
      </c>
      <c r="B56" s="52" t="s">
        <v>131</v>
      </c>
      <c r="C56" s="28" t="s">
        <v>5</v>
      </c>
      <c r="D56" s="53" t="s">
        <v>292</v>
      </c>
    </row>
    <row r="57" spans="1:4" s="6" customFormat="1" ht="20.100000000000001" customHeight="1" x14ac:dyDescent="0.25">
      <c r="A57" s="80"/>
      <c r="B57" s="57" t="s">
        <v>206</v>
      </c>
      <c r="C57" s="5" t="s">
        <v>5</v>
      </c>
      <c r="D57" s="54" t="s">
        <v>294</v>
      </c>
    </row>
    <row r="58" spans="1:4" s="6" customFormat="1" ht="16.5" customHeight="1" thickBot="1" x14ac:dyDescent="0.3">
      <c r="A58" s="81"/>
      <c r="B58" s="55" t="s">
        <v>207</v>
      </c>
      <c r="C58" s="32" t="s">
        <v>5</v>
      </c>
      <c r="D58" s="56" t="s">
        <v>293</v>
      </c>
    </row>
    <row r="59" spans="1:4" s="6" customFormat="1" ht="48" customHeight="1" x14ac:dyDescent="0.25">
      <c r="A59" s="79">
        <v>12</v>
      </c>
      <c r="B59" s="52" t="s">
        <v>131</v>
      </c>
      <c r="C59" s="28" t="s">
        <v>5</v>
      </c>
      <c r="D59" s="29" t="s">
        <v>262</v>
      </c>
    </row>
    <row r="60" spans="1:4" s="6" customFormat="1" ht="20.100000000000001" customHeight="1" x14ac:dyDescent="0.25">
      <c r="A60" s="80"/>
      <c r="B60" s="57" t="s">
        <v>206</v>
      </c>
      <c r="C60" s="5" t="s">
        <v>5</v>
      </c>
      <c r="D60" s="54" t="s">
        <v>294</v>
      </c>
    </row>
    <row r="61" spans="1:4" s="6" customFormat="1" ht="32.25" customHeight="1" thickBot="1" x14ac:dyDescent="0.3">
      <c r="A61" s="80"/>
      <c r="B61" s="59" t="s">
        <v>207</v>
      </c>
      <c r="C61" s="26" t="s">
        <v>5</v>
      </c>
      <c r="D61" s="60" t="s">
        <v>290</v>
      </c>
    </row>
    <row r="62" spans="1:4" s="6" customFormat="1" ht="32.25" customHeight="1" x14ac:dyDescent="0.25">
      <c r="A62" s="95">
        <v>13</v>
      </c>
      <c r="B62" s="52" t="s">
        <v>131</v>
      </c>
      <c r="C62" s="28" t="s">
        <v>5</v>
      </c>
      <c r="D62" s="29" t="s">
        <v>295</v>
      </c>
    </row>
    <row r="63" spans="1:4" s="6" customFormat="1" ht="32.25" customHeight="1" x14ac:dyDescent="0.25">
      <c r="A63" s="96"/>
      <c r="B63" s="57" t="s">
        <v>206</v>
      </c>
      <c r="C63" s="5" t="s">
        <v>5</v>
      </c>
      <c r="D63" s="54" t="s">
        <v>294</v>
      </c>
    </row>
    <row r="64" spans="1:4" s="6" customFormat="1" ht="32.25" customHeight="1" thickBot="1" x14ac:dyDescent="0.3">
      <c r="A64" s="97"/>
      <c r="B64" s="55" t="s">
        <v>207</v>
      </c>
      <c r="C64" s="32" t="s">
        <v>5</v>
      </c>
      <c r="D64" s="33" t="s">
        <v>296</v>
      </c>
    </row>
    <row r="65" spans="1:4" x14ac:dyDescent="0.25">
      <c r="A65" s="94" t="s">
        <v>208</v>
      </c>
      <c r="B65" s="94"/>
      <c r="C65" s="94"/>
      <c r="D65" s="94"/>
    </row>
    <row r="66" spans="1:4" x14ac:dyDescent="0.25">
      <c r="A66" s="4" t="s">
        <v>176</v>
      </c>
      <c r="B66" s="20" t="s">
        <v>209</v>
      </c>
      <c r="C66" s="5" t="s">
        <v>6</v>
      </c>
      <c r="D66" s="8">
        <v>0</v>
      </c>
    </row>
    <row r="67" spans="1:4" x14ac:dyDescent="0.25">
      <c r="A67" s="4" t="s">
        <v>180</v>
      </c>
      <c r="B67" s="20" t="s">
        <v>210</v>
      </c>
      <c r="C67" s="5" t="s">
        <v>6</v>
      </c>
      <c r="D67" s="8">
        <v>0</v>
      </c>
    </row>
    <row r="68" spans="1:4" ht="31.5" x14ac:dyDescent="0.25">
      <c r="A68" s="4" t="s">
        <v>181</v>
      </c>
      <c r="B68" s="20" t="s">
        <v>211</v>
      </c>
      <c r="C68" s="5" t="s">
        <v>6</v>
      </c>
      <c r="D68" s="8">
        <v>0</v>
      </c>
    </row>
    <row r="69" spans="1:4" x14ac:dyDescent="0.25">
      <c r="A69" s="4" t="s">
        <v>182</v>
      </c>
      <c r="B69" s="20" t="s">
        <v>212</v>
      </c>
      <c r="C69" s="5" t="s">
        <v>25</v>
      </c>
      <c r="D69" s="8">
        <v>0</v>
      </c>
    </row>
    <row r="70" spans="1:4" x14ac:dyDescent="0.25">
      <c r="A70" s="75" t="s">
        <v>132</v>
      </c>
      <c r="B70" s="75"/>
      <c r="C70" s="75"/>
      <c r="D70" s="75"/>
    </row>
    <row r="71" spans="1:4" ht="31.5" x14ac:dyDescent="0.25">
      <c r="A71" s="4" t="s">
        <v>183</v>
      </c>
      <c r="B71" s="19" t="s">
        <v>133</v>
      </c>
      <c r="C71" s="5" t="s">
        <v>25</v>
      </c>
      <c r="D71" s="8"/>
    </row>
    <row r="72" spans="1:4" x14ac:dyDescent="0.25">
      <c r="A72" s="4" t="s">
        <v>184</v>
      </c>
      <c r="B72" s="9" t="s">
        <v>138</v>
      </c>
      <c r="C72" s="5" t="s">
        <v>25</v>
      </c>
      <c r="D72" s="8">
        <v>0</v>
      </c>
    </row>
    <row r="73" spans="1:4" x14ac:dyDescent="0.25">
      <c r="A73" s="4" t="s">
        <v>185</v>
      </c>
      <c r="B73" s="9" t="s">
        <v>139</v>
      </c>
      <c r="C73" s="5" t="s">
        <v>25</v>
      </c>
      <c r="D73" s="65">
        <f>[3]TDSheet!$C$10+[4]TDSheet!$C$10+[5]TDSheet!$C$10+[6]TDSheet!$C$10</f>
        <v>1194261.48</v>
      </c>
    </row>
    <row r="74" spans="1:4" ht="31.5" x14ac:dyDescent="0.25">
      <c r="A74" s="4" t="s">
        <v>186</v>
      </c>
      <c r="B74" s="19" t="s">
        <v>134</v>
      </c>
      <c r="C74" s="5" t="s">
        <v>25</v>
      </c>
      <c r="D74" s="8"/>
    </row>
    <row r="75" spans="1:4" x14ac:dyDescent="0.25">
      <c r="A75" s="4" t="s">
        <v>213</v>
      </c>
      <c r="B75" s="9" t="s">
        <v>138</v>
      </c>
      <c r="C75" s="5" t="s">
        <v>25</v>
      </c>
      <c r="D75" s="8"/>
    </row>
    <row r="76" spans="1:4" x14ac:dyDescent="0.25">
      <c r="A76" s="4" t="s">
        <v>214</v>
      </c>
      <c r="B76" s="9" t="s">
        <v>139</v>
      </c>
      <c r="C76" s="5" t="s">
        <v>25</v>
      </c>
      <c r="D76" s="65">
        <f>[3]TDSheet!$Q$10+[4]TDSheet!$Q$10+[5]TDSheet!$N$10+[6]TDSheet!$N$10</f>
        <v>1382947.04</v>
      </c>
    </row>
    <row r="77" spans="1:4" ht="16.5" thickBot="1" x14ac:dyDescent="0.3">
      <c r="A77" s="82" t="s">
        <v>215</v>
      </c>
      <c r="B77" s="82"/>
      <c r="C77" s="82"/>
      <c r="D77" s="82"/>
    </row>
    <row r="78" spans="1:4" x14ac:dyDescent="0.25">
      <c r="A78" s="79" t="s">
        <v>216</v>
      </c>
      <c r="B78" s="69" t="s">
        <v>103</v>
      </c>
      <c r="C78" s="28" t="s">
        <v>5</v>
      </c>
      <c r="D78" s="53" t="s">
        <v>285</v>
      </c>
    </row>
    <row r="79" spans="1:4" x14ac:dyDescent="0.25">
      <c r="A79" s="80"/>
      <c r="B79" s="19" t="s">
        <v>71</v>
      </c>
      <c r="C79" s="5" t="s">
        <v>5</v>
      </c>
      <c r="D79" s="54" t="s">
        <v>270</v>
      </c>
    </row>
    <row r="80" spans="1:4" x14ac:dyDescent="0.25">
      <c r="A80" s="80"/>
      <c r="B80" s="19" t="s">
        <v>135</v>
      </c>
      <c r="C80" s="5" t="s">
        <v>110</v>
      </c>
      <c r="D80" s="54"/>
    </row>
    <row r="81" spans="1:4" x14ac:dyDescent="0.25">
      <c r="A81" s="80"/>
      <c r="B81" s="19" t="s">
        <v>217</v>
      </c>
      <c r="C81" s="5" t="s">
        <v>25</v>
      </c>
      <c r="D81" s="70">
        <f>[3]TDSheet!$L$10</f>
        <v>239797.82000000004</v>
      </c>
    </row>
    <row r="82" spans="1:4" x14ac:dyDescent="0.25">
      <c r="A82" s="80"/>
      <c r="B82" s="9" t="s">
        <v>218</v>
      </c>
      <c r="C82" s="5" t="s">
        <v>25</v>
      </c>
      <c r="D82" s="71">
        <f>[3]TDSheet!$M$10</f>
        <v>222827.72999999998</v>
      </c>
    </row>
    <row r="83" spans="1:4" x14ac:dyDescent="0.25">
      <c r="A83" s="80"/>
      <c r="B83" s="9" t="s">
        <v>219</v>
      </c>
      <c r="C83" s="5" t="s">
        <v>25</v>
      </c>
      <c r="D83" s="71">
        <f>D81-D82</f>
        <v>16970.090000000055</v>
      </c>
    </row>
    <row r="84" spans="1:4" ht="31.5" x14ac:dyDescent="0.25">
      <c r="A84" s="80"/>
      <c r="B84" s="9" t="s">
        <v>222</v>
      </c>
      <c r="C84" s="5" t="s">
        <v>25</v>
      </c>
      <c r="D84" s="30"/>
    </row>
    <row r="85" spans="1:4" ht="31.5" x14ac:dyDescent="0.25">
      <c r="A85" s="80"/>
      <c r="B85" s="9" t="s">
        <v>221</v>
      </c>
      <c r="C85" s="5" t="s">
        <v>25</v>
      </c>
      <c r="D85" s="30"/>
    </row>
    <row r="86" spans="1:4" ht="31.5" x14ac:dyDescent="0.25">
      <c r="A86" s="80"/>
      <c r="B86" s="9" t="s">
        <v>220</v>
      </c>
      <c r="C86" s="5" t="s">
        <v>25</v>
      </c>
      <c r="D86" s="30"/>
    </row>
    <row r="87" spans="1:4" ht="48" thickBot="1" x14ac:dyDescent="0.3">
      <c r="A87" s="81"/>
      <c r="B87" s="72" t="s">
        <v>223</v>
      </c>
      <c r="C87" s="32" t="s">
        <v>25</v>
      </c>
      <c r="D87" s="56">
        <v>0</v>
      </c>
    </row>
    <row r="88" spans="1:4" x14ac:dyDescent="0.25">
      <c r="A88" s="79">
        <v>35</v>
      </c>
      <c r="B88" s="69" t="s">
        <v>103</v>
      </c>
      <c r="C88" s="28" t="s">
        <v>5</v>
      </c>
      <c r="D88" s="53" t="s">
        <v>275</v>
      </c>
    </row>
    <row r="89" spans="1:4" x14ac:dyDescent="0.25">
      <c r="A89" s="80"/>
      <c r="B89" s="19" t="s">
        <v>71</v>
      </c>
      <c r="C89" s="5" t="s">
        <v>5</v>
      </c>
      <c r="D89" s="54" t="s">
        <v>270</v>
      </c>
    </row>
    <row r="90" spans="1:4" x14ac:dyDescent="0.25">
      <c r="A90" s="80"/>
      <c r="B90" s="19" t="s">
        <v>135</v>
      </c>
      <c r="C90" s="5" t="s">
        <v>110</v>
      </c>
      <c r="D90" s="54"/>
    </row>
    <row r="91" spans="1:4" x14ac:dyDescent="0.25">
      <c r="A91" s="80"/>
      <c r="B91" s="19" t="s">
        <v>217</v>
      </c>
      <c r="C91" s="5" t="s">
        <v>25</v>
      </c>
      <c r="D91" s="70">
        <f>[6]TDSheet!$I$10</f>
        <v>140334.28</v>
      </c>
    </row>
    <row r="92" spans="1:4" x14ac:dyDescent="0.25">
      <c r="A92" s="80"/>
      <c r="B92" s="9" t="s">
        <v>218</v>
      </c>
      <c r="C92" s="5" t="s">
        <v>25</v>
      </c>
      <c r="D92" s="71">
        <f>[6]TDSheet!$J$10</f>
        <v>130369.27</v>
      </c>
    </row>
    <row r="93" spans="1:4" x14ac:dyDescent="0.25">
      <c r="A93" s="80"/>
      <c r="B93" s="9" t="s">
        <v>219</v>
      </c>
      <c r="C93" s="5" t="s">
        <v>25</v>
      </c>
      <c r="D93" s="71">
        <f>D91-D92</f>
        <v>9965.0099999999948</v>
      </c>
    </row>
    <row r="94" spans="1:4" ht="31.5" x14ac:dyDescent="0.25">
      <c r="A94" s="80"/>
      <c r="B94" s="9" t="s">
        <v>222</v>
      </c>
      <c r="C94" s="5" t="s">
        <v>25</v>
      </c>
      <c r="D94" s="30"/>
    </row>
    <row r="95" spans="1:4" ht="31.5" x14ac:dyDescent="0.25">
      <c r="A95" s="80"/>
      <c r="B95" s="9" t="s">
        <v>221</v>
      </c>
      <c r="C95" s="5" t="s">
        <v>25</v>
      </c>
      <c r="D95" s="30"/>
    </row>
    <row r="96" spans="1:4" ht="31.5" x14ac:dyDescent="0.25">
      <c r="A96" s="80"/>
      <c r="B96" s="9" t="s">
        <v>220</v>
      </c>
      <c r="C96" s="5" t="s">
        <v>25</v>
      </c>
      <c r="D96" s="30"/>
    </row>
    <row r="97" spans="1:4" ht="48" thickBot="1" x14ac:dyDescent="0.3">
      <c r="A97" s="81"/>
      <c r="B97" s="72" t="s">
        <v>223</v>
      </c>
      <c r="C97" s="32" t="s">
        <v>25</v>
      </c>
      <c r="D97" s="56">
        <v>0</v>
      </c>
    </row>
    <row r="98" spans="1:4" x14ac:dyDescent="0.25">
      <c r="A98" s="79">
        <v>36</v>
      </c>
      <c r="B98" s="69" t="s">
        <v>103</v>
      </c>
      <c r="C98" s="28" t="s">
        <v>5</v>
      </c>
      <c r="D98" s="53" t="s">
        <v>280</v>
      </c>
    </row>
    <row r="99" spans="1:4" x14ac:dyDescent="0.25">
      <c r="A99" s="80"/>
      <c r="B99" s="19" t="s">
        <v>71</v>
      </c>
      <c r="C99" s="5" t="s">
        <v>5</v>
      </c>
      <c r="D99" s="54" t="s">
        <v>270</v>
      </c>
    </row>
    <row r="100" spans="1:4" x14ac:dyDescent="0.25">
      <c r="A100" s="80"/>
      <c r="B100" s="19" t="s">
        <v>135</v>
      </c>
      <c r="C100" s="5" t="s">
        <v>110</v>
      </c>
      <c r="D100" s="54"/>
    </row>
    <row r="101" spans="1:4" x14ac:dyDescent="0.25">
      <c r="A101" s="80"/>
      <c r="B101" s="19" t="s">
        <v>217</v>
      </c>
      <c r="C101" s="5" t="s">
        <v>25</v>
      </c>
      <c r="D101" s="70">
        <f>[4]TDSheet!$L$10</f>
        <v>614250.01</v>
      </c>
    </row>
    <row r="102" spans="1:4" x14ac:dyDescent="0.25">
      <c r="A102" s="80"/>
      <c r="B102" s="9" t="s">
        <v>218</v>
      </c>
      <c r="C102" s="5" t="s">
        <v>25</v>
      </c>
      <c r="D102" s="71">
        <f>[4]TDSheet!$M$10</f>
        <v>740729.23</v>
      </c>
    </row>
    <row r="103" spans="1:4" x14ac:dyDescent="0.25">
      <c r="A103" s="80"/>
      <c r="B103" s="9" t="s">
        <v>219</v>
      </c>
      <c r="C103" s="5" t="s">
        <v>25</v>
      </c>
      <c r="D103" s="71">
        <f>D101-D102</f>
        <v>-126479.21999999997</v>
      </c>
    </row>
    <row r="104" spans="1:4" ht="31.5" x14ac:dyDescent="0.25">
      <c r="A104" s="80"/>
      <c r="B104" s="9" t="s">
        <v>222</v>
      </c>
      <c r="C104" s="5" t="s">
        <v>25</v>
      </c>
      <c r="D104" s="30"/>
    </row>
    <row r="105" spans="1:4" ht="31.5" x14ac:dyDescent="0.25">
      <c r="A105" s="80"/>
      <c r="B105" s="9" t="s">
        <v>221</v>
      </c>
      <c r="C105" s="5" t="s">
        <v>25</v>
      </c>
      <c r="D105" s="30"/>
    </row>
    <row r="106" spans="1:4" ht="31.5" x14ac:dyDescent="0.25">
      <c r="A106" s="80"/>
      <c r="B106" s="9" t="s">
        <v>220</v>
      </c>
      <c r="C106" s="5" t="s">
        <v>25</v>
      </c>
      <c r="D106" s="30"/>
    </row>
    <row r="107" spans="1:4" ht="48" thickBot="1" x14ac:dyDescent="0.3">
      <c r="A107" s="81"/>
      <c r="B107" s="72" t="s">
        <v>223</v>
      </c>
      <c r="C107" s="32" t="s">
        <v>25</v>
      </c>
      <c r="D107" s="56">
        <v>0</v>
      </c>
    </row>
    <row r="108" spans="1:4" x14ac:dyDescent="0.25">
      <c r="A108" s="79">
        <v>37</v>
      </c>
      <c r="B108" s="69" t="s">
        <v>103</v>
      </c>
      <c r="C108" s="28" t="s">
        <v>5</v>
      </c>
      <c r="D108" s="53" t="s">
        <v>283</v>
      </c>
    </row>
    <row r="109" spans="1:4" x14ac:dyDescent="0.25">
      <c r="A109" s="80"/>
      <c r="B109" s="19" t="s">
        <v>71</v>
      </c>
      <c r="C109" s="5" t="s">
        <v>5</v>
      </c>
      <c r="D109" s="54" t="s">
        <v>284</v>
      </c>
    </row>
    <row r="110" spans="1:4" x14ac:dyDescent="0.25">
      <c r="A110" s="80"/>
      <c r="B110" s="19" t="s">
        <v>135</v>
      </c>
      <c r="C110" s="5" t="s">
        <v>110</v>
      </c>
      <c r="D110" s="54"/>
    </row>
    <row r="111" spans="1:4" x14ac:dyDescent="0.25">
      <c r="A111" s="80"/>
      <c r="B111" s="19" t="s">
        <v>217</v>
      </c>
      <c r="C111" s="5" t="s">
        <v>25</v>
      </c>
      <c r="D111" s="70">
        <f>[5]TDSheet!$I$10</f>
        <v>1921969.9000000001</v>
      </c>
    </row>
    <row r="112" spans="1:4" x14ac:dyDescent="0.25">
      <c r="A112" s="80"/>
      <c r="B112" s="9" t="s">
        <v>218</v>
      </c>
      <c r="C112" s="5" t="s">
        <v>25</v>
      </c>
      <c r="D112" s="71">
        <f>[5]TDSheet!$J$10</f>
        <v>1810313.56</v>
      </c>
    </row>
    <row r="113" spans="1:4" x14ac:dyDescent="0.25">
      <c r="A113" s="80"/>
      <c r="B113" s="9" t="s">
        <v>219</v>
      </c>
      <c r="C113" s="5" t="s">
        <v>25</v>
      </c>
      <c r="D113" s="71">
        <f>D111-D112</f>
        <v>111656.34000000008</v>
      </c>
    </row>
    <row r="114" spans="1:4" ht="31.5" x14ac:dyDescent="0.25">
      <c r="A114" s="80"/>
      <c r="B114" s="9" t="s">
        <v>222</v>
      </c>
      <c r="C114" s="5" t="s">
        <v>25</v>
      </c>
      <c r="D114" s="30"/>
    </row>
    <row r="115" spans="1:4" ht="31.5" x14ac:dyDescent="0.25">
      <c r="A115" s="80"/>
      <c r="B115" s="9" t="s">
        <v>221</v>
      </c>
      <c r="C115" s="5" t="s">
        <v>25</v>
      </c>
      <c r="D115" s="30"/>
    </row>
    <row r="116" spans="1:4" ht="31.5" x14ac:dyDescent="0.25">
      <c r="A116" s="80"/>
      <c r="B116" s="9" t="s">
        <v>220</v>
      </c>
      <c r="C116" s="5" t="s">
        <v>25</v>
      </c>
      <c r="D116" s="30"/>
    </row>
    <row r="117" spans="1:4" ht="48" thickBot="1" x14ac:dyDescent="0.3">
      <c r="A117" s="81"/>
      <c r="B117" s="72" t="s">
        <v>223</v>
      </c>
      <c r="C117" s="32" t="s">
        <v>25</v>
      </c>
      <c r="D117" s="56">
        <v>0</v>
      </c>
    </row>
    <row r="118" spans="1:4" x14ac:dyDescent="0.25">
      <c r="A118" s="94" t="s">
        <v>226</v>
      </c>
      <c r="B118" s="94"/>
      <c r="C118" s="94"/>
      <c r="D118" s="94"/>
    </row>
    <row r="119" spans="1:4" x14ac:dyDescent="0.25">
      <c r="A119" s="4" t="s">
        <v>224</v>
      </c>
      <c r="B119" s="20" t="s">
        <v>209</v>
      </c>
      <c r="C119" s="5" t="s">
        <v>6</v>
      </c>
      <c r="D119" s="8">
        <v>0</v>
      </c>
    </row>
    <row r="120" spans="1:4" x14ac:dyDescent="0.25">
      <c r="A120" s="4" t="s">
        <v>225</v>
      </c>
      <c r="B120" s="20" t="s">
        <v>210</v>
      </c>
      <c r="C120" s="5" t="s">
        <v>6</v>
      </c>
      <c r="D120" s="8">
        <v>0</v>
      </c>
    </row>
    <row r="121" spans="1:4" ht="31.5" x14ac:dyDescent="0.25">
      <c r="A121" s="4" t="s">
        <v>227</v>
      </c>
      <c r="B121" s="20" t="s">
        <v>211</v>
      </c>
      <c r="C121" s="5" t="s">
        <v>6</v>
      </c>
      <c r="D121" s="8">
        <v>0</v>
      </c>
    </row>
    <row r="122" spans="1:4" x14ac:dyDescent="0.25">
      <c r="A122" s="4" t="s">
        <v>228</v>
      </c>
      <c r="B122" s="20" t="s">
        <v>212</v>
      </c>
      <c r="C122" s="5" t="s">
        <v>25</v>
      </c>
      <c r="D122" s="8">
        <v>0</v>
      </c>
    </row>
    <row r="123" spans="1:4" x14ac:dyDescent="0.25">
      <c r="A123" s="75" t="s">
        <v>229</v>
      </c>
      <c r="B123" s="75"/>
      <c r="C123" s="75"/>
      <c r="D123" s="75"/>
    </row>
    <row r="124" spans="1:4" ht="31.5" x14ac:dyDescent="0.25">
      <c r="A124" s="4" t="s">
        <v>233</v>
      </c>
      <c r="B124" s="20" t="s">
        <v>230</v>
      </c>
      <c r="C124" s="5" t="s">
        <v>6</v>
      </c>
      <c r="D124" s="8">
        <v>0</v>
      </c>
    </row>
    <row r="125" spans="1:4" x14ac:dyDescent="0.25">
      <c r="A125" s="4" t="s">
        <v>234</v>
      </c>
      <c r="B125" s="20" t="s">
        <v>231</v>
      </c>
      <c r="C125" s="5" t="s">
        <v>6</v>
      </c>
      <c r="D125" s="8">
        <v>0</v>
      </c>
    </row>
    <row r="126" spans="1:4" ht="31.5" x14ac:dyDescent="0.25">
      <c r="A126" s="4" t="s">
        <v>235</v>
      </c>
      <c r="B126" s="20" t="s">
        <v>232</v>
      </c>
      <c r="C126" s="5" t="s">
        <v>25</v>
      </c>
      <c r="D126" s="8">
        <v>0</v>
      </c>
    </row>
  </sheetData>
  <mergeCells count="25">
    <mergeCell ref="A1:D1"/>
    <mergeCell ref="A7:D7"/>
    <mergeCell ref="A25:D25"/>
    <mergeCell ref="A65:D65"/>
    <mergeCell ref="A62:A64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118:D118"/>
    <mergeCell ref="A123:D123"/>
    <mergeCell ref="A78:A87"/>
    <mergeCell ref="A88:A97"/>
    <mergeCell ref="A98:A107"/>
    <mergeCell ref="A108:A117"/>
    <mergeCell ref="A70:D70"/>
    <mergeCell ref="A77:D77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  <vt:lpstr>'2.8'!Заголовки_для_печати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2016-01-15T09:16:58Z</dcterms:modified>
</cp:coreProperties>
</file>