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firstSheet="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G85" i="12" l="1"/>
  <c r="F84" i="12"/>
  <c r="F83" i="12"/>
  <c r="F85" i="12" s="1"/>
  <c r="G82" i="12"/>
  <c r="F81" i="12"/>
  <c r="F80" i="12"/>
  <c r="F82" i="12" s="1"/>
  <c r="E85" i="12"/>
  <c r="E82" i="12" l="1"/>
  <c r="D85" i="12"/>
  <c r="D82" i="12"/>
  <c r="D11" i="12"/>
  <c r="D61" i="12"/>
  <c r="D63" i="12" s="1"/>
  <c r="D16" i="12"/>
  <c r="D15" i="12" s="1"/>
  <c r="D24" i="12" l="1"/>
  <c r="D21" i="12"/>
  <c r="D28" i="5" l="1"/>
</calcChain>
</file>

<file path=xl/sharedStrings.xml><?xml version="1.0" encoding="utf-8"?>
<sst xmlns="http://schemas.openxmlformats.org/spreadsheetml/2006/main" count="1058" uniqueCount="420">
  <si>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</si>
  <si>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</si>
  <si>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</si>
  <si>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</si>
  <si>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</si>
  <si>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</si>
  <si>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</si>
  <si>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</si>
  <si>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</si>
  <si>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</si>
  <si>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</si>
  <si>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</si>
  <si>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</si>
  <si>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</si>
  <si>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</si>
  <si>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</si>
  <si>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</si>
  <si>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</si>
  <si>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</si>
  <si>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</si>
  <si>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</si>
  <si>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</si>
  <si>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</si>
  <si>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</si>
  <si>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</si>
  <si>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</si>
  <si>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</si>
  <si>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</si>
  <si>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</si>
  <si>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</si>
  <si>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</si>
  <si>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</si>
  <si>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</si>
  <si>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</si>
  <si>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</si>
  <si>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</si>
  <si>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</si>
  <si>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</si>
  <si>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</si>
  <si>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</si>
  <si>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</si>
  <si>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</si>
  <si>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</si>
  <si>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</si>
  <si>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</si>
  <si>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</si>
  <si>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</si>
  <si>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</si>
  <si>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</si>
  <si>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</si>
  <si>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</si>
  <si>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</si>
  <si>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</si>
  <si>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</si>
  <si>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</si>
  <si>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</si>
  <si>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</si>
  <si>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</si>
  <si>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</si>
  <si>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</si>
  <si>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</si>
  <si>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</si>
  <si>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</si>
  <si>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</si>
  <si>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</si>
  <si>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</si>
  <si>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</si>
  <si>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</si>
  <si>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</si>
  <si>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</si>
  <si>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</si>
  <si>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</si>
  <si>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</si>
  <si>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</si>
  <si>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</si>
  <si>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</si>
  <si>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</si>
  <si>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</si>
  <si>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</si>
  <si>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</si>
  <si>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</si>
  <si>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</si>
  <si>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</si>
  <si>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</si>
  <si>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</si>
  <si>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</si>
  <si>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</si>
  <si>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</si>
  <si>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</si>
  <si>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</si>
  <si>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</si>
  <si>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</si>
  <si>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</si>
  <si>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</si>
  <si>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</si>
  <si>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</si>
  <si>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</si>
  <si>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</si>
  <si>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</si>
  <si>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</si>
  <si>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</si>
  <si>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</si>
  <si>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</si>
  <si>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</si>
  <si>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</si>
  <si>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</si>
  <si>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</si>
  <si>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</si>
  <si>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</si>
  <si>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</si>
  <si>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</si>
  <si>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</si>
  <si>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</si>
  <si>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</si>
  <si>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</si>
  <si>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</si>
  <si>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</si>
  <si>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</si>
  <si>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</si>
  <si>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</si>
  <si>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</si>
  <si>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</si>
  <si>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</si>
  <si>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</si>
  <si>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</si>
  <si>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</si>
  <si>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</si>
  <si>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</si>
  <si>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</si>
  <si>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</si>
  <si>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</si>
  <si>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</si>
  <si>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</si>
  <si>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</si>
  <si>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</si>
  <si>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</si>
  <si>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</si>
  <si>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</si>
  <si>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</si>
  <si>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</si>
  <si>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</si>
  <si>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</si>
  <si>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</si>
  <si>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</si>
  <si>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</si>
  <si>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</si>
  <si>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</si>
  <si>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</si>
  <si>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</si>
  <si>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</si>
  <si>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</si>
  <si>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</si>
  <si>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</si>
  <si>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</si>
  <si>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</si>
  <si>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</si>
  <si>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</si>
  <si>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</si>
  <si>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</si>
  <si>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</si>
  <si>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</si>
  <si>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</si>
  <si>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</si>
  <si>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</si>
  <si>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</si>
  <si>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</si>
  <si>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</si>
  <si>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</si>
  <si>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</si>
  <si>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</si>
  <si>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</si>
  <si>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</si>
  <si>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</si>
  <si>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</si>
  <si>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</si>
  <si>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</si>
  <si>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</si>
  <si>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</si>
  <si>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</si>
  <si>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</si>
  <si>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</si>
  <si>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</si>
  <si>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</si>
  <si>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</si>
  <si>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</si>
  <si>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</si>
  <si>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</si>
  <si>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</si>
  <si>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</si>
  <si>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</si>
  <si>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</si>
  <si>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</si>
  <si>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</si>
  <si>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</si>
  <si>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</si>
  <si>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</si>
  <si>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</si>
  <si>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</si>
  <si>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</si>
  <si>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</si>
  <si>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</si>
  <si>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</si>
  <si>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</si>
  <si>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</si>
  <si>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</si>
  <si>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</si>
  <si>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</si>
  <si>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</si>
  <si>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</si>
  <si>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</si>
  <si>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</si>
  <si>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</si>
  <si>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</si>
  <si>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</si>
  <si>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</si>
  <si>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</si>
  <si>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</si>
  <si>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</si>
  <si>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</si>
  <si>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</si>
  <si>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</si>
  <si>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</si>
  <si>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</si>
  <si>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</si>
  <si>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</si>
  <si>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</si>
  <si>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</si>
  <si>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</si>
  <si>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</si>
  <si>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</si>
  <si>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</si>
  <si>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</si>
  <si>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</si>
  <si>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</si>
  <si>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</si>
  <si>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</si>
  <si>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</si>
  <si>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</si>
  <si>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</si>
  <si>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</si>
  <si>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</si>
  <si>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</si>
  <si>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</si>
  <si>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</si>
  <si>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</si>
  <si>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</si>
  <si>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</si>
  <si>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</si>
  <si>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</si>
  <si>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</si>
  <si>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</si>
  <si>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</si>
  <si>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</si>
  <si>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</si>
  <si>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</si>
  <si>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</si>
  <si>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</si>
  <si>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</si>
  <si>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</si>
  <si>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</si>
  <si>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</si>
  <si>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</si>
  <si>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</si>
  <si>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</si>
  <si>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</si>
  <si>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</si>
  <si>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</si>
  <si>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</si>
  <si>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</si>
  <si>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</si>
  <si>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</si>
  <si>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</si>
  <si>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</si>
  <si>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</si>
  <si>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</si>
  <si>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</si>
  <si>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</si>
  <si>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</si>
  <si>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</si>
  <si>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</si>
  <si>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</si>
  <si>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</si>
  <si>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</si>
  <si>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</si>
  <si>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</si>
  <si>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</si>
  <si>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</si>
  <si>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</si>
  <si>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</si>
  <si>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</si>
  <si>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</si>
  <si>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</si>
  <si>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</si>
  <si>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</si>
  <si>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</si>
  <si>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</si>
  <si>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</si>
  <si>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</si>
  <si>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</si>
  <si>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</si>
  <si>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</si>
  <si>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</si>
  <si>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</si>
  <si>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</si>
  <si>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</si>
  <si>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</si>
  <si>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</si>
  <si>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</si>
  <si>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</si>
  <si>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</si>
  <si>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</si>
  <si>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</si>
  <si>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</si>
  <si>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</si>
  <si>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</si>
  <si>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</si>
  <si>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</si>
  <si>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</si>
  <si>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</si>
  <si>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</si>
  <si>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</si>
  <si>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</si>
  <si>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</si>
  <si>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</si>
  <si>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</si>
  <si>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</si>
  <si>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</si>
  <si>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</si>
  <si>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</si>
  <si>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</si>
  <si>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</si>
  <si>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</si>
  <si>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</si>
  <si>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</si>
  <si>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</si>
  <si>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</si>
  <si>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</si>
  <si>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</si>
  <si>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</si>
  <si>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</si>
  <si>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</si>
  <si>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</si>
  <si>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</si>
  <si>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</si>
  <si>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</si>
  <si>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</si>
  <si>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</si>
  <si>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</si>
  <si>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</si>
  <si>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</si>
  <si>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</si>
  <si>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</si>
  <si>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</si>
  <si>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</si>
  <si>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</si>
  <si>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</si>
  <si>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</si>
  <si>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</si>
  <si>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</si>
  <si>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</si>
  <si>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</si>
  <si>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</si>
  <si>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</si>
  <si>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</si>
  <si>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</si>
  <si>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</si>
  <si>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</si>
  <si>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</si>
  <si>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</si>
  <si>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</si>
  <si>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</si>
  <si>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</si>
  <si>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</si>
  <si>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</si>
  <si>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</si>
  <si>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</si>
  <si>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</si>
  <si>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Итого расходы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</si>
  <si>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</si>
  <si>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</si>
  <si>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</si>
  <si>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</si>
  <si>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</si>
  <si>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</si>
  <si>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</si>
  <si>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</si>
  <si>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</si>
  <si>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</si>
  <si>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</si>
  <si>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</si>
  <si>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</si>
  <si>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</si>
  <si>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</si>
  <si>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</si>
  <si>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</si>
  <si>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</si>
  <si>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</si>
  <si>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</si>
  <si>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</si>
  <si>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</si>
  <si>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</si>
  <si>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</si>
  <si>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</si>
  <si>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</si>
  <si>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</si>
  <si>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</si>
  <si>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</si>
  <si>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</si>
  <si>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</si>
  <si>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</si>
  <si>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</si>
  <si>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</si>
  <si>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</si>
  <si>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</si>
  <si>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</si>
  <si>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</si>
  <si>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</si>
  <si>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</si>
  <si>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</si>
  <si>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Форма 2.8. Отчет об исполнении ООО "УК "Прибайкальская" договора управления смет доходов и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</si>
</sst>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145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26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2" t="s">
        <v>27</v>
      </c>
      <c r="B7" s="82"/>
      <c r="C7" s="82"/>
      <c r="D7" s="82"/>
    </row>
    <row r="8" spans="1:4" s="6" customFormat="1" ht="30" customHeight="1" x14ac:dyDescent="0.25">
      <c r="A8" s="4" t="s">
        <v>146</v>
      </c>
      <c r="B8" s="3" t="s">
        <v>28</v>
      </c>
      <c r="C8" s="5" t="s">
        <v>5</v>
      </c>
      <c r="D8" s="22" t="s">
        <v>231</v>
      </c>
    </row>
    <row r="9" spans="1:4" s="6" customFormat="1" ht="20.100000000000001" customHeight="1" x14ac:dyDescent="0.25">
      <c r="A9" s="4" t="s">
        <v>147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82" t="s">
        <v>51</v>
      </c>
      <c r="B10" s="82"/>
      <c r="C10" s="82"/>
      <c r="D10" s="82"/>
    </row>
    <row r="11" spans="1:4" s="6" customFormat="1" ht="111.75" customHeight="1" x14ac:dyDescent="0.25">
      <c r="A11" s="4" t="s">
        <v>148</v>
      </c>
      <c r="B11" s="7" t="s">
        <v>30</v>
      </c>
      <c r="C11" s="5" t="s">
        <v>5</v>
      </c>
      <c r="D11" s="5" t="s">
        <v>232</v>
      </c>
    </row>
    <row r="12" spans="1:4" s="6" customFormat="1" ht="30" customHeight="1" x14ac:dyDescent="0.25">
      <c r="A12" s="82" t="s">
        <v>31</v>
      </c>
      <c r="B12" s="82"/>
      <c r="C12" s="82"/>
      <c r="D12" s="82"/>
    </row>
    <row r="13" spans="1:4" s="6" customFormat="1" ht="35.25" customHeight="1" x14ac:dyDescent="0.25">
      <c r="A13" s="4" t="s">
        <v>149</v>
      </c>
      <c r="B13" s="7" t="s">
        <v>52</v>
      </c>
      <c r="C13" s="5" t="s">
        <v>5</v>
      </c>
      <c r="D13" s="5" t="s">
        <v>304</v>
      </c>
    </row>
    <row r="14" spans="1:4" s="6" customFormat="1" ht="20.100000000000001" customHeight="1" x14ac:dyDescent="0.25">
      <c r="A14" s="4" t="s">
        <v>150</v>
      </c>
      <c r="B14" s="7" t="s">
        <v>152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151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156</v>
      </c>
      <c r="B16" s="3" t="s">
        <v>33</v>
      </c>
      <c r="C16" s="8" t="s">
        <v>5</v>
      </c>
      <c r="D16" s="8" t="s">
        <v>233</v>
      </c>
    </row>
    <row r="17" spans="1:7" s="6" customFormat="1" ht="20.100000000000001" customHeight="1" x14ac:dyDescent="0.25">
      <c r="A17" s="4" t="s">
        <v>157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158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159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160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161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162</v>
      </c>
      <c r="B22" s="3" t="s">
        <v>153</v>
      </c>
      <c r="C22" s="8"/>
      <c r="D22" s="8">
        <v>97</v>
      </c>
    </row>
    <row r="23" spans="1:7" s="6" customFormat="1" ht="20.100000000000001" customHeight="1" x14ac:dyDescent="0.25">
      <c r="A23" s="4" t="s">
        <v>163</v>
      </c>
      <c r="B23" s="9" t="s">
        <v>154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164</v>
      </c>
      <c r="B24" s="9" t="s">
        <v>155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165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166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167</v>
      </c>
      <c r="B27" s="4" t="s">
        <v>49</v>
      </c>
      <c r="C27" s="5" t="s">
        <v>7</v>
      </c>
      <c r="D27" s="5">
        <v>0</v>
      </c>
      <c r="F27" s="81"/>
      <c r="G27" s="60"/>
    </row>
    <row r="28" spans="1:7" s="6" customFormat="1" ht="30" customHeight="1" x14ac:dyDescent="0.25">
      <c r="A28" s="4" t="s">
        <v>168</v>
      </c>
      <c r="B28" s="4" t="s">
        <v>50</v>
      </c>
      <c r="C28" s="5" t="s">
        <v>7</v>
      </c>
      <c r="D28" s="5">
        <f>D25-D26</f>
        <v>2008.7999999999993</v>
      </c>
      <c r="F28" s="81"/>
      <c r="G28" s="60"/>
    </row>
    <row r="29" spans="1:7" s="6" customFormat="1" ht="33" customHeight="1" x14ac:dyDescent="0.25">
      <c r="A29" s="4" t="s">
        <v>172</v>
      </c>
      <c r="B29" s="3" t="s">
        <v>169</v>
      </c>
      <c r="C29" s="5" t="s">
        <v>5</v>
      </c>
      <c r="D29" s="5" t="s">
        <v>244</v>
      </c>
    </row>
    <row r="30" spans="1:7" s="6" customFormat="1" ht="30" customHeight="1" x14ac:dyDescent="0.25">
      <c r="A30" s="4" t="s">
        <v>173</v>
      </c>
      <c r="B30" s="3" t="s">
        <v>170</v>
      </c>
      <c r="C30" s="5" t="s">
        <v>7</v>
      </c>
      <c r="D30" s="5" t="s">
        <v>234</v>
      </c>
    </row>
    <row r="31" spans="1:7" s="6" customFormat="1" ht="21" customHeight="1" x14ac:dyDescent="0.25">
      <c r="A31" s="4" t="s">
        <v>174</v>
      </c>
      <c r="B31" s="3" t="s">
        <v>171</v>
      </c>
      <c r="C31" s="5" t="s">
        <v>7</v>
      </c>
      <c r="D31" s="5" t="s">
        <v>234</v>
      </c>
    </row>
    <row r="32" spans="1:7" s="6" customFormat="1" ht="20.100000000000001" customHeight="1" x14ac:dyDescent="0.25">
      <c r="A32" s="4" t="s">
        <v>175</v>
      </c>
      <c r="B32" s="3" t="s">
        <v>38</v>
      </c>
      <c r="C32" s="5" t="s">
        <v>5</v>
      </c>
      <c r="D32" s="5" t="s">
        <v>235</v>
      </c>
    </row>
    <row r="33" spans="1:4" s="6" customFormat="1" ht="29.25" customHeight="1" x14ac:dyDescent="0.25">
      <c r="A33" s="4" t="s">
        <v>179</v>
      </c>
      <c r="B33" s="3" t="s">
        <v>176</v>
      </c>
      <c r="C33" s="5" t="s">
        <v>5</v>
      </c>
      <c r="D33" s="8"/>
    </row>
    <row r="34" spans="1:4" s="6" customFormat="1" ht="20.100000000000001" customHeight="1" x14ac:dyDescent="0.25">
      <c r="A34" s="4" t="s">
        <v>180</v>
      </c>
      <c r="B34" s="3" t="s">
        <v>177</v>
      </c>
      <c r="C34" s="5" t="s">
        <v>5</v>
      </c>
      <c r="D34" s="5"/>
    </row>
    <row r="35" spans="1:4" s="6" customFormat="1" ht="20.100000000000001" customHeight="1" x14ac:dyDescent="0.25">
      <c r="A35" s="4" t="s">
        <v>181</v>
      </c>
      <c r="B35" s="3" t="s">
        <v>178</v>
      </c>
      <c r="C35" s="5" t="s">
        <v>5</v>
      </c>
      <c r="D35" s="5" t="s">
        <v>317</v>
      </c>
    </row>
    <row r="36" spans="1:4" s="6" customFormat="1" ht="20.100000000000001" customHeight="1" x14ac:dyDescent="0.25">
      <c r="A36" s="4" t="s">
        <v>182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82" t="s">
        <v>42</v>
      </c>
      <c r="B37" s="82"/>
      <c r="C37" s="82"/>
      <c r="D37" s="82"/>
    </row>
    <row r="38" spans="1:4" s="6" customFormat="1" ht="20.100000000000001" customHeight="1" x14ac:dyDescent="0.25">
      <c r="A38" s="4" t="s">
        <v>183</v>
      </c>
      <c r="B38" s="3" t="s">
        <v>43</v>
      </c>
      <c r="C38" s="13" t="s">
        <v>5</v>
      </c>
      <c r="D38" s="23" t="s">
        <v>236</v>
      </c>
    </row>
    <row r="39" spans="1:4" s="6" customFormat="1" ht="20.100000000000001" customHeight="1" x14ac:dyDescent="0.25">
      <c r="A39" s="4" t="s">
        <v>184</v>
      </c>
      <c r="B39" s="3" t="s">
        <v>44</v>
      </c>
      <c r="C39" s="13" t="s">
        <v>5</v>
      </c>
      <c r="D39" s="23" t="s">
        <v>237</v>
      </c>
    </row>
    <row r="40" spans="1:4" s="6" customFormat="1" ht="20.100000000000001" customHeight="1" x14ac:dyDescent="0.25">
      <c r="A40" s="4" t="s">
        <v>185</v>
      </c>
      <c r="B40" s="3" t="s">
        <v>45</v>
      </c>
      <c r="C40" s="13" t="s">
        <v>5</v>
      </c>
      <c r="D40" s="23" t="s">
        <v>237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95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2" t="s">
        <v>53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245</v>
      </c>
    </row>
    <row r="7" spans="1:4" s="6" customFormat="1" ht="20.100000000000001" customHeight="1" x14ac:dyDescent="0.25">
      <c r="A7" s="82" t="s">
        <v>186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187</v>
      </c>
      <c r="C8" s="5" t="s">
        <v>5</v>
      </c>
      <c r="D8" s="5" t="s">
        <v>238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305</v>
      </c>
    </row>
    <row r="10" spans="1:4" s="6" customFormat="1" ht="20.100000000000001" customHeight="1" x14ac:dyDescent="0.25">
      <c r="A10" s="82" t="s">
        <v>96</v>
      </c>
      <c r="B10" s="82"/>
      <c r="C10" s="82"/>
      <c r="D10" s="82"/>
    </row>
    <row r="11" spans="1:4" s="6" customFormat="1" ht="20.100000000000001" customHeight="1" x14ac:dyDescent="0.25">
      <c r="A11" s="4" t="s">
        <v>149</v>
      </c>
      <c r="B11" s="3" t="s">
        <v>55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85" t="s">
        <v>56</v>
      </c>
      <c r="B12" s="85"/>
      <c r="C12" s="85"/>
      <c r="D12" s="85"/>
    </row>
    <row r="13" spans="1:4" s="6" customFormat="1" ht="20.25" customHeight="1" x14ac:dyDescent="0.25">
      <c r="A13" s="4" t="s">
        <v>150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151</v>
      </c>
      <c r="B14" s="3" t="s">
        <v>58</v>
      </c>
      <c r="C14" s="5" t="s">
        <v>5</v>
      </c>
      <c r="D14" s="8" t="s">
        <v>243</v>
      </c>
    </row>
    <row r="15" spans="1:4" s="6" customFormat="1" ht="20.100000000000001" customHeight="1" x14ac:dyDescent="0.25">
      <c r="A15" s="85" t="s">
        <v>59</v>
      </c>
      <c r="B15" s="85"/>
      <c r="C15" s="85"/>
      <c r="D15" s="85"/>
    </row>
    <row r="16" spans="1:4" s="6" customFormat="1" ht="20.100000000000001" customHeight="1" x14ac:dyDescent="0.25">
      <c r="A16" s="4" t="s">
        <v>156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2" t="s">
        <v>61</v>
      </c>
      <c r="B17" s="82"/>
      <c r="C17" s="82"/>
      <c r="D17" s="82"/>
    </row>
    <row r="18" spans="1:4" s="6" customFormat="1" ht="20.100000000000001" customHeight="1" x14ac:dyDescent="0.25">
      <c r="A18" s="4" t="s">
        <v>157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158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89" t="s">
        <v>97</v>
      </c>
      <c r="B20" s="89"/>
      <c r="C20" s="89"/>
      <c r="D20" s="89"/>
    </row>
    <row r="21" spans="1:4" s="6" customFormat="1" ht="20.100000000000001" customHeight="1" x14ac:dyDescent="0.25">
      <c r="A21" s="86" t="s">
        <v>159</v>
      </c>
      <c r="B21" s="56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87"/>
      <c r="B22" s="3" t="s">
        <v>65</v>
      </c>
      <c r="C22" s="5" t="s">
        <v>5</v>
      </c>
      <c r="D22" s="51" t="s">
        <v>295</v>
      </c>
    </row>
    <row r="23" spans="1:4" s="6" customFormat="1" ht="20.100000000000001" customHeight="1" thickBot="1" x14ac:dyDescent="0.3">
      <c r="A23" s="88"/>
      <c r="B23" s="45" t="s">
        <v>66</v>
      </c>
      <c r="C23" s="31" t="s">
        <v>5</v>
      </c>
      <c r="D23" s="32">
        <v>2013</v>
      </c>
    </row>
    <row r="24" spans="1:4" s="6" customFormat="1" ht="20.100000000000001" customHeight="1" x14ac:dyDescent="0.25">
      <c r="A24" s="86">
        <v>12</v>
      </c>
      <c r="B24" s="56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87"/>
      <c r="B25" s="3" t="s">
        <v>65</v>
      </c>
      <c r="C25" s="5" t="s">
        <v>5</v>
      </c>
      <c r="D25" s="51" t="s">
        <v>295</v>
      </c>
    </row>
    <row r="26" spans="1:4" s="6" customFormat="1" ht="20.100000000000001" customHeight="1" thickBot="1" x14ac:dyDescent="0.3">
      <c r="A26" s="88"/>
      <c r="B26" s="45" t="s">
        <v>66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0" t="s">
        <v>67</v>
      </c>
      <c r="B27" s="90"/>
      <c r="C27" s="90"/>
      <c r="D27" s="90"/>
    </row>
    <row r="28" spans="1:4" s="6" customFormat="1" ht="20.100000000000001" customHeight="1" x14ac:dyDescent="0.25">
      <c r="A28" s="86">
        <v>13</v>
      </c>
      <c r="B28" s="56" t="s">
        <v>68</v>
      </c>
      <c r="C28" s="27" t="s">
        <v>5</v>
      </c>
      <c r="D28" s="28" t="s">
        <v>298</v>
      </c>
    </row>
    <row r="29" spans="1:4" s="6" customFormat="1" ht="20.100000000000001" customHeight="1" x14ac:dyDescent="0.25">
      <c r="A29" s="87"/>
      <c r="B29" s="7" t="s">
        <v>69</v>
      </c>
      <c r="C29" s="5" t="s">
        <v>5</v>
      </c>
      <c r="D29" s="29" t="s">
        <v>299</v>
      </c>
    </row>
    <row r="30" spans="1:4" s="6" customFormat="1" ht="36.75" customHeight="1" x14ac:dyDescent="0.25">
      <c r="A30" s="87"/>
      <c r="B30" s="3" t="s">
        <v>70</v>
      </c>
      <c r="C30" s="5" t="s">
        <v>5</v>
      </c>
      <c r="D30" s="51" t="s">
        <v>300</v>
      </c>
    </row>
    <row r="31" spans="1:4" s="6" customFormat="1" ht="20.100000000000001" customHeight="1" x14ac:dyDescent="0.25">
      <c r="A31" s="87"/>
      <c r="B31" s="3" t="s">
        <v>71</v>
      </c>
      <c r="C31" s="5" t="s">
        <v>5</v>
      </c>
      <c r="D31" s="51" t="s">
        <v>301</v>
      </c>
    </row>
    <row r="32" spans="1:4" s="6" customFormat="1" ht="20.100000000000001" customHeight="1" x14ac:dyDescent="0.25">
      <c r="A32" s="87"/>
      <c r="B32" s="3" t="s">
        <v>72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88"/>
      <c r="B33" s="59" t="s">
        <v>73</v>
      </c>
      <c r="C33" s="31" t="s">
        <v>5</v>
      </c>
      <c r="D33" s="43">
        <v>43636</v>
      </c>
    </row>
    <row r="34" spans="1:4" ht="35.25" customHeight="1" x14ac:dyDescent="0.25">
      <c r="A34" s="86">
        <v>14</v>
      </c>
      <c r="B34" s="56" t="s">
        <v>68</v>
      </c>
      <c r="C34" s="27" t="s">
        <v>5</v>
      </c>
      <c r="D34" s="28" t="s">
        <v>269</v>
      </c>
    </row>
    <row r="35" spans="1:4" x14ac:dyDescent="0.25">
      <c r="A35" s="87"/>
      <c r="B35" s="7" t="s">
        <v>69</v>
      </c>
      <c r="C35" s="5" t="s">
        <v>5</v>
      </c>
      <c r="D35" s="29" t="s">
        <v>299</v>
      </c>
    </row>
    <row r="36" spans="1:4" ht="31.5" x14ac:dyDescent="0.25">
      <c r="A36" s="87"/>
      <c r="B36" s="3" t="s">
        <v>70</v>
      </c>
      <c r="C36" s="5" t="s">
        <v>5</v>
      </c>
      <c r="D36" s="51" t="s">
        <v>302</v>
      </c>
    </row>
    <row r="37" spans="1:4" ht="15.75" customHeight="1" x14ac:dyDescent="0.25">
      <c r="A37" s="87"/>
      <c r="B37" s="3" t="s">
        <v>71</v>
      </c>
      <c r="C37" s="5" t="s">
        <v>5</v>
      </c>
      <c r="D37" s="51" t="s">
        <v>264</v>
      </c>
    </row>
    <row r="38" spans="1:4" x14ac:dyDescent="0.25">
      <c r="A38" s="87"/>
      <c r="B38" s="3" t="s">
        <v>72</v>
      </c>
      <c r="C38" s="5" t="s">
        <v>5</v>
      </c>
      <c r="D38" s="43">
        <v>41557</v>
      </c>
    </row>
    <row r="39" spans="1:4" ht="15.75" customHeight="1" thickBot="1" x14ac:dyDescent="0.3">
      <c r="A39" s="88"/>
      <c r="B39" s="59" t="s">
        <v>73</v>
      </c>
      <c r="C39" s="31" t="s">
        <v>5</v>
      </c>
      <c r="D39" s="37">
        <v>43678</v>
      </c>
    </row>
    <row r="40" spans="1:4" x14ac:dyDescent="0.25">
      <c r="A40" s="86">
        <v>15</v>
      </c>
      <c r="B40" s="56" t="s">
        <v>68</v>
      </c>
      <c r="C40" s="27" t="s">
        <v>5</v>
      </c>
      <c r="D40" s="28" t="s">
        <v>280</v>
      </c>
    </row>
    <row r="41" spans="1:4" ht="15.75" customHeight="1" x14ac:dyDescent="0.25">
      <c r="A41" s="87"/>
      <c r="B41" s="7" t="s">
        <v>69</v>
      </c>
      <c r="C41" s="5" t="s">
        <v>5</v>
      </c>
      <c r="D41" s="29" t="s">
        <v>299</v>
      </c>
    </row>
    <row r="42" spans="1:4" ht="31.5" x14ac:dyDescent="0.25">
      <c r="A42" s="87"/>
      <c r="B42" s="3" t="s">
        <v>70</v>
      </c>
      <c r="C42" s="5" t="s">
        <v>5</v>
      </c>
      <c r="D42" s="51" t="s">
        <v>302</v>
      </c>
    </row>
    <row r="43" spans="1:4" ht="15.75" customHeight="1" x14ac:dyDescent="0.25">
      <c r="A43" s="87"/>
      <c r="B43" s="3" t="s">
        <v>71</v>
      </c>
      <c r="C43" s="5" t="s">
        <v>5</v>
      </c>
      <c r="D43" s="51" t="s">
        <v>303</v>
      </c>
    </row>
    <row r="44" spans="1:4" x14ac:dyDescent="0.25">
      <c r="A44" s="87"/>
      <c r="B44" s="3" t="s">
        <v>72</v>
      </c>
      <c r="C44" s="5" t="s">
        <v>5</v>
      </c>
      <c r="D44" s="43">
        <v>41557</v>
      </c>
    </row>
    <row r="45" spans="1:4" ht="15.75" customHeight="1" thickBot="1" x14ac:dyDescent="0.3">
      <c r="A45" s="88"/>
      <c r="B45" s="59" t="s">
        <v>73</v>
      </c>
      <c r="C45" s="31" t="s">
        <v>5</v>
      </c>
      <c r="D45" s="37"/>
    </row>
    <row r="46" spans="1:4" ht="15.75" customHeight="1" x14ac:dyDescent="0.25">
      <c r="A46" s="85" t="s">
        <v>74</v>
      </c>
      <c r="B46" s="85"/>
      <c r="C46" s="85"/>
      <c r="D46" s="85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241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85" t="s">
        <v>77</v>
      </c>
      <c r="B49" s="85"/>
      <c r="C49" s="85"/>
      <c r="D49" s="85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241</v>
      </c>
    </row>
    <row r="51" spans="1:4" x14ac:dyDescent="0.25">
      <c r="A51" s="85" t="s">
        <v>79</v>
      </c>
      <c r="B51" s="85"/>
      <c r="C51" s="85"/>
      <c r="D51" s="85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248</v>
      </c>
    </row>
    <row r="53" spans="1:4" x14ac:dyDescent="0.25">
      <c r="A53" s="85" t="s">
        <v>81</v>
      </c>
      <c r="B53" s="85"/>
      <c r="C53" s="85"/>
      <c r="D53" s="85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240</v>
      </c>
    </row>
    <row r="55" spans="1:4" x14ac:dyDescent="0.25">
      <c r="A55" s="82" t="s">
        <v>83</v>
      </c>
      <c r="B55" s="82"/>
      <c r="C55" s="82"/>
      <c r="D55" s="82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240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85" t="s">
        <v>86</v>
      </c>
      <c r="B58" s="85"/>
      <c r="C58" s="85"/>
      <c r="D58" s="85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239</v>
      </c>
    </row>
    <row r="60" spans="1:4" x14ac:dyDescent="0.25">
      <c r="A60" s="85" t="s">
        <v>88</v>
      </c>
      <c r="B60" s="85"/>
      <c r="C60" s="85"/>
      <c r="D60" s="85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249</v>
      </c>
    </row>
    <row r="62" spans="1:4" x14ac:dyDescent="0.25">
      <c r="A62" s="85" t="s">
        <v>90</v>
      </c>
      <c r="B62" s="85"/>
      <c r="C62" s="85"/>
      <c r="D62" s="85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239</v>
      </c>
    </row>
    <row r="64" spans="1:4" x14ac:dyDescent="0.25">
      <c r="A64" s="85" t="s">
        <v>92</v>
      </c>
      <c r="B64" s="85"/>
      <c r="C64" s="85"/>
      <c r="D64" s="85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250</v>
      </c>
    </row>
    <row r="66" spans="1:4" x14ac:dyDescent="0.25">
      <c r="A66" s="82" t="s">
        <v>98</v>
      </c>
      <c r="B66" s="82"/>
      <c r="C66" s="82"/>
      <c r="D66" s="82"/>
    </row>
    <row r="67" spans="1:4" x14ac:dyDescent="0.25">
      <c r="A67" s="4">
        <v>28</v>
      </c>
      <c r="B67" s="3" t="s">
        <v>94</v>
      </c>
      <c r="C67" s="5" t="s">
        <v>5</v>
      </c>
      <c r="D67" s="5" t="s">
        <v>239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102</v>
      </c>
      <c r="B1" s="83"/>
      <c r="C1" s="83"/>
      <c r="D1" s="83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86">
        <v>1</v>
      </c>
      <c r="B5" s="26" t="s">
        <v>99</v>
      </c>
      <c r="C5" s="27" t="s">
        <v>5</v>
      </c>
      <c r="D5" s="28" t="s">
        <v>251</v>
      </c>
    </row>
    <row r="6" spans="1:4" s="6" customFormat="1" ht="20.100000000000001" customHeight="1" x14ac:dyDescent="0.25">
      <c r="A6" s="87"/>
      <c r="B6" s="7" t="s">
        <v>71</v>
      </c>
      <c r="C6" s="5" t="s">
        <v>5</v>
      </c>
      <c r="D6" s="29" t="s">
        <v>252</v>
      </c>
    </row>
    <row r="7" spans="1:4" s="6" customFormat="1" ht="36.75" customHeight="1" x14ac:dyDescent="0.25">
      <c r="A7" s="87"/>
      <c r="B7" s="7" t="s">
        <v>100</v>
      </c>
      <c r="C7" s="5" t="s">
        <v>25</v>
      </c>
      <c r="D7" s="54" t="s">
        <v>294</v>
      </c>
    </row>
    <row r="8" spans="1:4" s="6" customFormat="1" ht="32.25" customHeight="1" x14ac:dyDescent="0.25">
      <c r="A8" s="87"/>
      <c r="B8" s="3" t="s">
        <v>188</v>
      </c>
      <c r="C8" s="5" t="s">
        <v>5</v>
      </c>
      <c r="D8" s="43">
        <v>42157</v>
      </c>
    </row>
    <row r="9" spans="1:4" s="6" customFormat="1" ht="34.5" customHeight="1" x14ac:dyDescent="0.25">
      <c r="A9" s="87"/>
      <c r="B9" s="3" t="s">
        <v>189</v>
      </c>
      <c r="C9" s="5" t="s">
        <v>5</v>
      </c>
      <c r="D9" s="29" t="s">
        <v>29</v>
      </c>
    </row>
    <row r="10" spans="1:4" s="6" customFormat="1" ht="20.100000000000001" customHeight="1" x14ac:dyDescent="0.25">
      <c r="A10" s="87"/>
      <c r="B10" s="3" t="s">
        <v>190</v>
      </c>
      <c r="C10" s="5" t="s">
        <v>5</v>
      </c>
      <c r="D10" s="29" t="s">
        <v>267</v>
      </c>
    </row>
    <row r="11" spans="1:4" s="6" customFormat="1" ht="20.100000000000001" customHeight="1" thickBot="1" x14ac:dyDescent="0.3">
      <c r="A11" s="88"/>
      <c r="B11" s="52" t="s">
        <v>101</v>
      </c>
      <c r="C11" s="31" t="s">
        <v>5</v>
      </c>
      <c r="D11" s="32" t="s">
        <v>287</v>
      </c>
    </row>
    <row r="12" spans="1:4" s="6" customFormat="1" ht="47.25" x14ac:dyDescent="0.25">
      <c r="A12" s="86">
        <v>2</v>
      </c>
      <c r="B12" s="26" t="s">
        <v>99</v>
      </c>
      <c r="C12" s="27" t="s">
        <v>5</v>
      </c>
      <c r="D12" s="28" t="s">
        <v>253</v>
      </c>
    </row>
    <row r="13" spans="1:4" s="6" customFormat="1" x14ac:dyDescent="0.25">
      <c r="A13" s="87"/>
      <c r="B13" s="7" t="s">
        <v>71</v>
      </c>
      <c r="C13" s="5" t="s">
        <v>5</v>
      </c>
      <c r="D13" s="29" t="s">
        <v>252</v>
      </c>
    </row>
    <row r="14" spans="1:4" s="6" customFormat="1" ht="30" x14ac:dyDescent="0.25">
      <c r="A14" s="87"/>
      <c r="B14" s="7" t="s">
        <v>100</v>
      </c>
      <c r="C14" s="5" t="s">
        <v>25</v>
      </c>
      <c r="D14" s="54" t="s">
        <v>294</v>
      </c>
    </row>
    <row r="15" spans="1:4" ht="31.5" x14ac:dyDescent="0.25">
      <c r="A15" s="87"/>
      <c r="B15" s="3" t="s">
        <v>188</v>
      </c>
      <c r="C15" s="5" t="s">
        <v>5</v>
      </c>
      <c r="D15" s="43">
        <v>42157</v>
      </c>
    </row>
    <row r="16" spans="1:4" ht="31.5" x14ac:dyDescent="0.25">
      <c r="A16" s="87"/>
      <c r="B16" s="3" t="s">
        <v>189</v>
      </c>
      <c r="C16" s="5" t="s">
        <v>5</v>
      </c>
      <c r="D16" s="29" t="s">
        <v>29</v>
      </c>
    </row>
    <row r="17" spans="1:4" x14ac:dyDescent="0.25">
      <c r="A17" s="87"/>
      <c r="B17" s="3" t="s">
        <v>190</v>
      </c>
      <c r="C17" s="5" t="s">
        <v>5</v>
      </c>
      <c r="D17" s="29" t="s">
        <v>267</v>
      </c>
    </row>
    <row r="18" spans="1:4" ht="16.5" thickBot="1" x14ac:dyDescent="0.3">
      <c r="A18" s="88"/>
      <c r="B18" s="52" t="s">
        <v>101</v>
      </c>
      <c r="C18" s="31" t="s">
        <v>5</v>
      </c>
      <c r="D18" s="32" t="s">
        <v>287</v>
      </c>
    </row>
    <row r="19" spans="1:4" x14ac:dyDescent="0.25">
      <c r="A19" s="86">
        <v>3</v>
      </c>
      <c r="B19" s="26" t="s">
        <v>99</v>
      </c>
      <c r="C19" s="27" t="s">
        <v>5</v>
      </c>
      <c r="D19" s="28" t="s">
        <v>254</v>
      </c>
    </row>
    <row r="20" spans="1:4" x14ac:dyDescent="0.25">
      <c r="A20" s="87"/>
      <c r="B20" s="7" t="s">
        <v>71</v>
      </c>
      <c r="C20" s="5" t="s">
        <v>5</v>
      </c>
      <c r="D20" s="29" t="s">
        <v>262</v>
      </c>
    </row>
    <row r="21" spans="1:4" ht="30" x14ac:dyDescent="0.25">
      <c r="A21" s="87"/>
      <c r="B21" s="7" t="s">
        <v>100</v>
      </c>
      <c r="C21" s="5" t="s">
        <v>25</v>
      </c>
      <c r="D21" s="54" t="s">
        <v>294</v>
      </c>
    </row>
    <row r="22" spans="1:4" ht="31.5" x14ac:dyDescent="0.25">
      <c r="A22" s="87"/>
      <c r="B22" s="3" t="s">
        <v>188</v>
      </c>
      <c r="C22" s="5" t="s">
        <v>5</v>
      </c>
      <c r="D22" s="43">
        <v>42157</v>
      </c>
    </row>
    <row r="23" spans="1:4" ht="31.5" x14ac:dyDescent="0.25">
      <c r="A23" s="87"/>
      <c r="B23" s="3" t="s">
        <v>189</v>
      </c>
      <c r="C23" s="5" t="s">
        <v>5</v>
      </c>
      <c r="D23" s="29" t="s">
        <v>29</v>
      </c>
    </row>
    <row r="24" spans="1:4" x14ac:dyDescent="0.25">
      <c r="A24" s="87"/>
      <c r="B24" s="3" t="s">
        <v>190</v>
      </c>
      <c r="C24" s="5" t="s">
        <v>5</v>
      </c>
      <c r="D24" s="29" t="s">
        <v>267</v>
      </c>
    </row>
    <row r="25" spans="1:4" ht="16.5" thickBot="1" x14ac:dyDescent="0.3">
      <c r="A25" s="88"/>
      <c r="B25" s="52" t="s">
        <v>101</v>
      </c>
      <c r="C25" s="31" t="s">
        <v>5</v>
      </c>
      <c r="D25" s="32" t="s">
        <v>287</v>
      </c>
    </row>
    <row r="26" spans="1:4" ht="31.5" x14ac:dyDescent="0.25">
      <c r="A26" s="86">
        <v>4</v>
      </c>
      <c r="B26" s="26" t="s">
        <v>99</v>
      </c>
      <c r="C26" s="27" t="s">
        <v>5</v>
      </c>
      <c r="D26" s="28" t="s">
        <v>255</v>
      </c>
    </row>
    <row r="27" spans="1:4" x14ac:dyDescent="0.25">
      <c r="A27" s="87"/>
      <c r="B27" s="7" t="s">
        <v>71</v>
      </c>
      <c r="C27" s="5" t="s">
        <v>5</v>
      </c>
      <c r="D27" s="29" t="s">
        <v>262</v>
      </c>
    </row>
    <row r="28" spans="1:4" ht="30" x14ac:dyDescent="0.25">
      <c r="A28" s="87"/>
      <c r="B28" s="7" t="s">
        <v>100</v>
      </c>
      <c r="C28" s="5" t="s">
        <v>25</v>
      </c>
      <c r="D28" s="54" t="s">
        <v>294</v>
      </c>
    </row>
    <row r="29" spans="1:4" ht="31.5" x14ac:dyDescent="0.25">
      <c r="A29" s="87"/>
      <c r="B29" s="3" t="s">
        <v>188</v>
      </c>
      <c r="C29" s="5" t="s">
        <v>5</v>
      </c>
      <c r="D29" s="43">
        <v>42157</v>
      </c>
    </row>
    <row r="30" spans="1:4" ht="31.5" x14ac:dyDescent="0.25">
      <c r="A30" s="87"/>
      <c r="B30" s="3" t="s">
        <v>189</v>
      </c>
      <c r="C30" s="5" t="s">
        <v>5</v>
      </c>
      <c r="D30" s="29" t="s">
        <v>29</v>
      </c>
    </row>
    <row r="31" spans="1:4" x14ac:dyDescent="0.25">
      <c r="A31" s="87"/>
      <c r="B31" s="3" t="s">
        <v>190</v>
      </c>
      <c r="C31" s="5" t="s">
        <v>5</v>
      </c>
      <c r="D31" s="29" t="s">
        <v>284</v>
      </c>
    </row>
    <row r="32" spans="1:4" ht="16.5" thickBot="1" x14ac:dyDescent="0.3">
      <c r="A32" s="88"/>
      <c r="B32" s="52" t="s">
        <v>101</v>
      </c>
      <c r="C32" s="31" t="s">
        <v>5</v>
      </c>
      <c r="D32" s="32" t="s">
        <v>287</v>
      </c>
    </row>
    <row r="33" spans="1:4" ht="31.5" x14ac:dyDescent="0.25">
      <c r="A33" s="86">
        <v>5</v>
      </c>
      <c r="B33" s="26" t="s">
        <v>99</v>
      </c>
      <c r="C33" s="27" t="s">
        <v>5</v>
      </c>
      <c r="D33" s="28" t="s">
        <v>256</v>
      </c>
    </row>
    <row r="34" spans="1:4" x14ac:dyDescent="0.25">
      <c r="A34" s="87"/>
      <c r="B34" s="7" t="s">
        <v>71</v>
      </c>
      <c r="C34" s="5" t="s">
        <v>5</v>
      </c>
      <c r="D34" s="29"/>
    </row>
    <row r="35" spans="1:4" ht="30" x14ac:dyDescent="0.25">
      <c r="A35" s="87"/>
      <c r="B35" s="7" t="s">
        <v>100</v>
      </c>
      <c r="C35" s="5" t="s">
        <v>25</v>
      </c>
      <c r="D35" s="54" t="s">
        <v>294</v>
      </c>
    </row>
    <row r="36" spans="1:4" ht="31.5" x14ac:dyDescent="0.25">
      <c r="A36" s="87"/>
      <c r="B36" s="3" t="s">
        <v>188</v>
      </c>
      <c r="C36" s="5" t="s">
        <v>5</v>
      </c>
      <c r="D36" s="43">
        <v>42157</v>
      </c>
    </row>
    <row r="37" spans="1:4" ht="31.5" x14ac:dyDescent="0.25">
      <c r="A37" s="87"/>
      <c r="B37" s="3" t="s">
        <v>189</v>
      </c>
      <c r="C37" s="5" t="s">
        <v>5</v>
      </c>
      <c r="D37" s="29" t="s">
        <v>29</v>
      </c>
    </row>
    <row r="38" spans="1:4" x14ac:dyDescent="0.25">
      <c r="A38" s="87"/>
      <c r="B38" s="3" t="s">
        <v>190</v>
      </c>
      <c r="C38" s="5" t="s">
        <v>5</v>
      </c>
      <c r="D38" s="29" t="s">
        <v>267</v>
      </c>
    </row>
    <row r="39" spans="1:4" ht="16.5" thickBot="1" x14ac:dyDescent="0.3">
      <c r="A39" s="88"/>
      <c r="B39" s="52" t="s">
        <v>101</v>
      </c>
      <c r="C39" s="31" t="s">
        <v>5</v>
      </c>
      <c r="D39" s="32" t="s">
        <v>287</v>
      </c>
    </row>
    <row r="40" spans="1:4" ht="47.25" x14ac:dyDescent="0.25">
      <c r="A40" s="86">
        <v>6</v>
      </c>
      <c r="B40" s="26" t="s">
        <v>99</v>
      </c>
      <c r="C40" s="27" t="s">
        <v>5</v>
      </c>
      <c r="D40" s="28" t="s">
        <v>257</v>
      </c>
    </row>
    <row r="41" spans="1:4" x14ac:dyDescent="0.25">
      <c r="A41" s="87"/>
      <c r="B41" s="7" t="s">
        <v>71</v>
      </c>
      <c r="C41" s="5" t="s">
        <v>5</v>
      </c>
      <c r="D41" s="29" t="s">
        <v>263</v>
      </c>
    </row>
    <row r="42" spans="1:4" ht="30" x14ac:dyDescent="0.25">
      <c r="A42" s="87"/>
      <c r="B42" s="7" t="s">
        <v>100</v>
      </c>
      <c r="C42" s="5" t="s">
        <v>25</v>
      </c>
      <c r="D42" s="54" t="s">
        <v>294</v>
      </c>
    </row>
    <row r="43" spans="1:4" ht="31.5" x14ac:dyDescent="0.25">
      <c r="A43" s="87"/>
      <c r="B43" s="3" t="s">
        <v>188</v>
      </c>
      <c r="C43" s="5" t="s">
        <v>5</v>
      </c>
      <c r="D43" s="43">
        <v>42157</v>
      </c>
    </row>
    <row r="44" spans="1:4" ht="31.5" x14ac:dyDescent="0.25">
      <c r="A44" s="87"/>
      <c r="B44" s="3" t="s">
        <v>189</v>
      </c>
      <c r="C44" s="5" t="s">
        <v>5</v>
      </c>
      <c r="D44" s="29" t="s">
        <v>29</v>
      </c>
    </row>
    <row r="45" spans="1:4" x14ac:dyDescent="0.25">
      <c r="A45" s="87"/>
      <c r="B45" s="3" t="s">
        <v>190</v>
      </c>
      <c r="C45" s="5" t="s">
        <v>5</v>
      </c>
      <c r="D45" s="29" t="s">
        <v>267</v>
      </c>
    </row>
    <row r="46" spans="1:4" ht="16.5" thickBot="1" x14ac:dyDescent="0.3">
      <c r="A46" s="88"/>
      <c r="B46" s="52" t="s">
        <v>101</v>
      </c>
      <c r="C46" s="31" t="s">
        <v>5</v>
      </c>
      <c r="D46" s="32" t="s">
        <v>287</v>
      </c>
    </row>
    <row r="47" spans="1:4" x14ac:dyDescent="0.25">
      <c r="A47" s="86">
        <v>7</v>
      </c>
      <c r="B47" s="26" t="s">
        <v>99</v>
      </c>
      <c r="C47" s="27" t="s">
        <v>5</v>
      </c>
      <c r="D47" s="28" t="s">
        <v>258</v>
      </c>
    </row>
    <row r="48" spans="1:4" x14ac:dyDescent="0.25">
      <c r="A48" s="87"/>
      <c r="B48" s="7" t="s">
        <v>71</v>
      </c>
      <c r="C48" s="5" t="s">
        <v>5</v>
      </c>
      <c r="D48" s="29" t="s">
        <v>264</v>
      </c>
    </row>
    <row r="49" spans="1:4" ht="30" x14ac:dyDescent="0.25">
      <c r="A49" s="87"/>
      <c r="B49" s="7" t="s">
        <v>100</v>
      </c>
      <c r="C49" s="5" t="s">
        <v>25</v>
      </c>
      <c r="D49" s="54" t="s">
        <v>294</v>
      </c>
    </row>
    <row r="50" spans="1:4" ht="31.5" x14ac:dyDescent="0.25">
      <c r="A50" s="87"/>
      <c r="B50" s="3" t="s">
        <v>188</v>
      </c>
      <c r="C50" s="5" t="s">
        <v>5</v>
      </c>
      <c r="D50" s="43">
        <v>42157</v>
      </c>
    </row>
    <row r="51" spans="1:4" ht="31.5" x14ac:dyDescent="0.25">
      <c r="A51" s="87"/>
      <c r="B51" s="3" t="s">
        <v>189</v>
      </c>
      <c r="C51" s="5" t="s">
        <v>5</v>
      </c>
      <c r="D51" s="29" t="s">
        <v>29</v>
      </c>
    </row>
    <row r="52" spans="1:4" x14ac:dyDescent="0.25">
      <c r="A52" s="87"/>
      <c r="B52" s="3" t="s">
        <v>190</v>
      </c>
      <c r="C52" s="5" t="s">
        <v>5</v>
      </c>
      <c r="D52" s="29" t="s">
        <v>267</v>
      </c>
    </row>
    <row r="53" spans="1:4" ht="16.5" thickBot="1" x14ac:dyDescent="0.3">
      <c r="A53" s="88"/>
      <c r="B53" s="52" t="s">
        <v>101</v>
      </c>
      <c r="C53" s="31" t="s">
        <v>5</v>
      </c>
      <c r="D53" s="32" t="s">
        <v>287</v>
      </c>
    </row>
    <row r="54" spans="1:4" x14ac:dyDescent="0.25">
      <c r="A54" s="86">
        <v>8</v>
      </c>
      <c r="B54" s="26" t="s">
        <v>99</v>
      </c>
      <c r="C54" s="27" t="s">
        <v>5</v>
      </c>
      <c r="D54" s="28" t="s">
        <v>259</v>
      </c>
    </row>
    <row r="55" spans="1:4" x14ac:dyDescent="0.25">
      <c r="A55" s="87"/>
      <c r="B55" s="7" t="s">
        <v>71</v>
      </c>
      <c r="C55" s="5" t="s">
        <v>5</v>
      </c>
      <c r="D55" s="29" t="s">
        <v>262</v>
      </c>
    </row>
    <row r="56" spans="1:4" ht="30" x14ac:dyDescent="0.25">
      <c r="A56" s="87"/>
      <c r="B56" s="7" t="s">
        <v>100</v>
      </c>
      <c r="C56" s="5" t="s">
        <v>25</v>
      </c>
      <c r="D56" s="54" t="s">
        <v>294</v>
      </c>
    </row>
    <row r="57" spans="1:4" ht="31.5" x14ac:dyDescent="0.25">
      <c r="A57" s="87"/>
      <c r="B57" s="3" t="s">
        <v>188</v>
      </c>
      <c r="C57" s="5" t="s">
        <v>5</v>
      </c>
      <c r="D57" s="43">
        <v>42157</v>
      </c>
    </row>
    <row r="58" spans="1:4" ht="31.5" x14ac:dyDescent="0.25">
      <c r="A58" s="87"/>
      <c r="B58" s="3" t="s">
        <v>189</v>
      </c>
      <c r="C58" s="5" t="s">
        <v>5</v>
      </c>
      <c r="D58" s="29" t="s">
        <v>29</v>
      </c>
    </row>
    <row r="59" spans="1:4" x14ac:dyDescent="0.25">
      <c r="A59" s="87"/>
      <c r="B59" s="3" t="s">
        <v>190</v>
      </c>
      <c r="C59" s="5" t="s">
        <v>5</v>
      </c>
      <c r="D59" s="29" t="s">
        <v>268</v>
      </c>
    </row>
    <row r="60" spans="1:4" ht="16.5" thickBot="1" x14ac:dyDescent="0.3">
      <c r="A60" s="88"/>
      <c r="B60" s="52" t="s">
        <v>101</v>
      </c>
      <c r="C60" s="31" t="s">
        <v>5</v>
      </c>
      <c r="D60" s="32" t="s">
        <v>287</v>
      </c>
    </row>
    <row r="61" spans="1:4" x14ac:dyDescent="0.25">
      <c r="A61" s="86">
        <v>9</v>
      </c>
      <c r="B61" s="26" t="s">
        <v>99</v>
      </c>
      <c r="C61" s="27" t="s">
        <v>5</v>
      </c>
      <c r="D61" s="28" t="s">
        <v>260</v>
      </c>
    </row>
    <row r="62" spans="1:4" x14ac:dyDescent="0.25">
      <c r="A62" s="87"/>
      <c r="B62" s="7" t="s">
        <v>71</v>
      </c>
      <c r="C62" s="5" t="s">
        <v>5</v>
      </c>
      <c r="D62" s="29" t="s">
        <v>265</v>
      </c>
    </row>
    <row r="63" spans="1:4" ht="30" x14ac:dyDescent="0.25">
      <c r="A63" s="87"/>
      <c r="B63" s="7" t="s">
        <v>100</v>
      </c>
      <c r="C63" s="5" t="s">
        <v>25</v>
      </c>
      <c r="D63" s="54" t="s">
        <v>294</v>
      </c>
    </row>
    <row r="64" spans="1:4" ht="31.5" x14ac:dyDescent="0.25">
      <c r="A64" s="87"/>
      <c r="B64" s="3" t="s">
        <v>188</v>
      </c>
      <c r="C64" s="5" t="s">
        <v>5</v>
      </c>
      <c r="D64" s="43">
        <v>42157</v>
      </c>
    </row>
    <row r="65" spans="1:4" ht="31.5" x14ac:dyDescent="0.25">
      <c r="A65" s="87"/>
      <c r="B65" s="3" t="s">
        <v>189</v>
      </c>
      <c r="C65" s="5" t="s">
        <v>5</v>
      </c>
      <c r="D65" s="29" t="s">
        <v>29</v>
      </c>
    </row>
    <row r="66" spans="1:4" x14ac:dyDescent="0.25">
      <c r="A66" s="87"/>
      <c r="B66" s="3" t="s">
        <v>190</v>
      </c>
      <c r="C66" s="5" t="s">
        <v>5</v>
      </c>
      <c r="D66" s="29" t="s">
        <v>267</v>
      </c>
    </row>
    <row r="67" spans="1:4" ht="16.5" thickBot="1" x14ac:dyDescent="0.3">
      <c r="A67" s="88"/>
      <c r="B67" s="52" t="s">
        <v>101</v>
      </c>
      <c r="C67" s="31" t="s">
        <v>5</v>
      </c>
      <c r="D67" s="32" t="s">
        <v>287</v>
      </c>
    </row>
    <row r="68" spans="1:4" x14ac:dyDescent="0.25">
      <c r="A68" s="86">
        <v>10</v>
      </c>
      <c r="B68" s="26" t="s">
        <v>99</v>
      </c>
      <c r="C68" s="27" t="s">
        <v>5</v>
      </c>
      <c r="D68" s="28" t="s">
        <v>261</v>
      </c>
    </row>
    <row r="69" spans="1:4" x14ac:dyDescent="0.25">
      <c r="A69" s="87"/>
      <c r="B69" s="7" t="s">
        <v>71</v>
      </c>
      <c r="C69" s="5" t="s">
        <v>5</v>
      </c>
      <c r="D69" s="29" t="s">
        <v>266</v>
      </c>
    </row>
    <row r="70" spans="1:4" ht="30" x14ac:dyDescent="0.25">
      <c r="A70" s="87"/>
      <c r="B70" s="7" t="s">
        <v>100</v>
      </c>
      <c r="C70" s="5" t="s">
        <v>25</v>
      </c>
      <c r="D70" s="54" t="s">
        <v>294</v>
      </c>
    </row>
    <row r="71" spans="1:4" ht="31.5" x14ac:dyDescent="0.25">
      <c r="A71" s="87"/>
      <c r="B71" s="3" t="s">
        <v>188</v>
      </c>
      <c r="C71" s="5" t="s">
        <v>5</v>
      </c>
      <c r="D71" s="43">
        <v>42157</v>
      </c>
    </row>
    <row r="72" spans="1:4" ht="31.5" x14ac:dyDescent="0.25">
      <c r="A72" s="87"/>
      <c r="B72" s="3" t="s">
        <v>189</v>
      </c>
      <c r="C72" s="5" t="s">
        <v>5</v>
      </c>
      <c r="D72" s="29" t="s">
        <v>29</v>
      </c>
    </row>
    <row r="73" spans="1:4" x14ac:dyDescent="0.25">
      <c r="A73" s="87"/>
      <c r="B73" s="3" t="s">
        <v>190</v>
      </c>
      <c r="C73" s="5" t="s">
        <v>5</v>
      </c>
      <c r="D73" s="29" t="s">
        <v>267</v>
      </c>
    </row>
    <row r="74" spans="1:4" ht="16.5" thickBot="1" x14ac:dyDescent="0.3">
      <c r="A74" s="88"/>
      <c r="B74" s="52" t="s">
        <v>101</v>
      </c>
      <c r="C74" s="31" t="s">
        <v>5</v>
      </c>
      <c r="D74" s="32" t="s">
        <v>287</v>
      </c>
    </row>
    <row r="75" spans="1:4" ht="17.25" customHeight="1" x14ac:dyDescent="0.25">
      <c r="A75" s="86">
        <v>11</v>
      </c>
      <c r="B75" s="26" t="s">
        <v>99</v>
      </c>
      <c r="C75" s="27" t="s">
        <v>5</v>
      </c>
      <c r="D75" s="28" t="s">
        <v>285</v>
      </c>
    </row>
    <row r="76" spans="1:4" x14ac:dyDescent="0.25">
      <c r="A76" s="87"/>
      <c r="B76" s="7" t="s">
        <v>71</v>
      </c>
      <c r="C76" s="5" t="s">
        <v>5</v>
      </c>
      <c r="D76" s="29"/>
    </row>
    <row r="77" spans="1:4" ht="30" x14ac:dyDescent="0.25">
      <c r="A77" s="87"/>
      <c r="B77" s="7" t="s">
        <v>100</v>
      </c>
      <c r="C77" s="5" t="s">
        <v>25</v>
      </c>
      <c r="D77" s="54" t="s">
        <v>294</v>
      </c>
    </row>
    <row r="78" spans="1:4" ht="31.5" x14ac:dyDescent="0.25">
      <c r="A78" s="87"/>
      <c r="B78" s="3" t="s">
        <v>188</v>
      </c>
      <c r="C78" s="5" t="s">
        <v>5</v>
      </c>
      <c r="D78" s="43">
        <v>42157</v>
      </c>
    </row>
    <row r="79" spans="1:4" ht="31.5" x14ac:dyDescent="0.25">
      <c r="A79" s="87"/>
      <c r="B79" s="3" t="s">
        <v>189</v>
      </c>
      <c r="C79" s="5" t="s">
        <v>5</v>
      </c>
      <c r="D79" s="29" t="s">
        <v>29</v>
      </c>
    </row>
    <row r="80" spans="1:4" x14ac:dyDescent="0.25">
      <c r="A80" s="87"/>
      <c r="B80" s="3" t="s">
        <v>190</v>
      </c>
      <c r="C80" s="5" t="s">
        <v>5</v>
      </c>
      <c r="D80" s="29" t="s">
        <v>286</v>
      </c>
    </row>
    <row r="81" spans="1:4" ht="16.5" thickBot="1" x14ac:dyDescent="0.3">
      <c r="A81" s="88"/>
      <c r="B81" s="52" t="s">
        <v>101</v>
      </c>
      <c r="C81" s="31" t="s">
        <v>5</v>
      </c>
      <c r="D81" s="32" t="s">
        <v>287</v>
      </c>
    </row>
    <row r="82" spans="1:4" ht="31.5" x14ac:dyDescent="0.25">
      <c r="A82" s="86">
        <v>12</v>
      </c>
      <c r="B82" s="26" t="s">
        <v>99</v>
      </c>
      <c r="C82" s="27" t="s">
        <v>5</v>
      </c>
      <c r="D82" s="28" t="s">
        <v>288</v>
      </c>
    </row>
    <row r="83" spans="1:4" x14ac:dyDescent="0.25">
      <c r="A83" s="87"/>
      <c r="B83" s="7" t="s">
        <v>71</v>
      </c>
      <c r="C83" s="5" t="s">
        <v>5</v>
      </c>
      <c r="D83" s="29" t="s">
        <v>290</v>
      </c>
    </row>
    <row r="84" spans="1:4" x14ac:dyDescent="0.25">
      <c r="A84" s="87"/>
      <c r="B84" s="7" t="s">
        <v>100</v>
      </c>
      <c r="C84" s="5" t="s">
        <v>25</v>
      </c>
      <c r="D84" s="29">
        <v>600</v>
      </c>
    </row>
    <row r="85" spans="1:4" ht="31.5" x14ac:dyDescent="0.25">
      <c r="A85" s="87"/>
      <c r="B85" s="3" t="s">
        <v>188</v>
      </c>
      <c r="C85" s="5" t="s">
        <v>5</v>
      </c>
      <c r="D85" s="43">
        <v>41275</v>
      </c>
    </row>
    <row r="86" spans="1:4" ht="31.5" x14ac:dyDescent="0.25">
      <c r="A86" s="87"/>
      <c r="B86" s="3" t="s">
        <v>189</v>
      </c>
      <c r="C86" s="5" t="s">
        <v>5</v>
      </c>
      <c r="D86" s="29" t="s">
        <v>29</v>
      </c>
    </row>
    <row r="87" spans="1:4" x14ac:dyDescent="0.25">
      <c r="A87" s="87"/>
      <c r="B87" s="3" t="s">
        <v>190</v>
      </c>
      <c r="C87" s="5" t="s">
        <v>5</v>
      </c>
      <c r="D87" s="29" t="s">
        <v>289</v>
      </c>
    </row>
    <row r="88" spans="1:4" ht="16.5" thickBot="1" x14ac:dyDescent="0.3">
      <c r="A88" s="88"/>
      <c r="B88" s="52" t="s">
        <v>101</v>
      </c>
      <c r="C88" s="31" t="s">
        <v>5</v>
      </c>
      <c r="D88" s="32" t="s">
        <v>287</v>
      </c>
    </row>
    <row r="89" spans="1:4" x14ac:dyDescent="0.25">
      <c r="A89" s="92">
        <v>13</v>
      </c>
      <c r="B89" s="26" t="s">
        <v>99</v>
      </c>
      <c r="C89" s="27" t="s">
        <v>5</v>
      </c>
      <c r="D89" s="28" t="s">
        <v>296</v>
      </c>
    </row>
    <row r="90" spans="1:4" x14ac:dyDescent="0.25">
      <c r="A90" s="93"/>
      <c r="B90" s="7" t="s">
        <v>71</v>
      </c>
      <c r="C90" s="5" t="s">
        <v>5</v>
      </c>
      <c r="D90" s="29" t="s">
        <v>290</v>
      </c>
    </row>
    <row r="91" spans="1:4" x14ac:dyDescent="0.25">
      <c r="A91" s="93"/>
      <c r="B91" s="7" t="s">
        <v>100</v>
      </c>
      <c r="C91" s="5" t="s">
        <v>25</v>
      </c>
      <c r="D91" s="29">
        <v>5300</v>
      </c>
    </row>
    <row r="92" spans="1:4" ht="31.5" x14ac:dyDescent="0.25">
      <c r="A92" s="93"/>
      <c r="B92" s="3" t="s">
        <v>188</v>
      </c>
      <c r="C92" s="5" t="s">
        <v>5</v>
      </c>
      <c r="D92" s="43">
        <v>41275</v>
      </c>
    </row>
    <row r="93" spans="1:4" ht="31.5" x14ac:dyDescent="0.25">
      <c r="A93" s="93"/>
      <c r="B93" s="3" t="s">
        <v>189</v>
      </c>
      <c r="C93" s="5" t="s">
        <v>5</v>
      </c>
      <c r="D93" s="29" t="s">
        <v>29</v>
      </c>
    </row>
    <row r="94" spans="1:4" x14ac:dyDescent="0.25">
      <c r="A94" s="93"/>
      <c r="B94" s="3" t="s">
        <v>190</v>
      </c>
      <c r="C94" s="5" t="s">
        <v>5</v>
      </c>
      <c r="D94" s="29" t="s">
        <v>267</v>
      </c>
    </row>
    <row r="95" spans="1:4" ht="16.5" thickBot="1" x14ac:dyDescent="0.3">
      <c r="A95" s="94"/>
      <c r="B95" s="52" t="s">
        <v>101</v>
      </c>
      <c r="C95" s="31" t="s">
        <v>5</v>
      </c>
      <c r="D95" s="32" t="s">
        <v>297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112</v>
      </c>
      <c r="B1" s="83"/>
      <c r="C1" s="83"/>
      <c r="D1" s="83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269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270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264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11.67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271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272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191</v>
      </c>
      <c r="C13" s="5" t="s">
        <v>5</v>
      </c>
      <c r="D13" s="29" t="s">
        <v>273</v>
      </c>
    </row>
    <row r="14" spans="1:4" s="6" customFormat="1" ht="33" customHeight="1" x14ac:dyDescent="0.25">
      <c r="A14" s="41"/>
      <c r="B14" s="7" t="s">
        <v>192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95" t="s">
        <v>111</v>
      </c>
      <c r="B15" s="96"/>
      <c r="C15" s="96"/>
      <c r="D15" s="97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309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103</v>
      </c>
      <c r="C18" s="5" t="s">
        <v>5</v>
      </c>
      <c r="D18" s="29" t="s">
        <v>274</v>
      </c>
    </row>
    <row r="19" spans="1:4" ht="31.5" x14ac:dyDescent="0.25">
      <c r="A19" s="41"/>
      <c r="B19" s="7" t="s">
        <v>104</v>
      </c>
      <c r="C19" s="5" t="s">
        <v>5</v>
      </c>
      <c r="D19" s="29" t="s">
        <v>270</v>
      </c>
    </row>
    <row r="20" spans="1:4" x14ac:dyDescent="0.25">
      <c r="A20" s="41"/>
      <c r="B20" s="3" t="s">
        <v>71</v>
      </c>
      <c r="C20" s="5" t="s">
        <v>5</v>
      </c>
      <c r="D20" s="29" t="s">
        <v>264</v>
      </c>
    </row>
    <row r="21" spans="1:4" x14ac:dyDescent="0.25">
      <c r="A21" s="41"/>
      <c r="B21" s="3" t="s">
        <v>105</v>
      </c>
      <c r="C21" s="5" t="s">
        <v>25</v>
      </c>
      <c r="D21" s="29">
        <v>77.41</v>
      </c>
    </row>
    <row r="22" spans="1:4" ht="94.5" x14ac:dyDescent="0.25">
      <c r="A22" s="41"/>
      <c r="B22" s="7" t="s">
        <v>106</v>
      </c>
      <c r="C22" s="5" t="s">
        <v>5</v>
      </c>
      <c r="D22" s="42" t="s">
        <v>282</v>
      </c>
    </row>
    <row r="23" spans="1:4" ht="31.5" x14ac:dyDescent="0.25">
      <c r="A23" s="41"/>
      <c r="B23" s="3" t="s">
        <v>107</v>
      </c>
      <c r="C23" s="5" t="s">
        <v>5</v>
      </c>
      <c r="D23" s="42" t="s">
        <v>276</v>
      </c>
    </row>
    <row r="24" spans="1:4" ht="63" x14ac:dyDescent="0.25">
      <c r="A24" s="41"/>
      <c r="B24" s="3" t="s">
        <v>108</v>
      </c>
      <c r="C24" s="5" t="s">
        <v>5</v>
      </c>
      <c r="D24" s="29" t="s">
        <v>310</v>
      </c>
    </row>
    <row r="25" spans="1:4" x14ac:dyDescent="0.25">
      <c r="A25" s="41"/>
      <c r="B25" s="7" t="s">
        <v>109</v>
      </c>
      <c r="C25" s="5" t="s">
        <v>5</v>
      </c>
      <c r="D25" s="43" t="s">
        <v>311</v>
      </c>
    </row>
    <row r="26" spans="1:4" ht="31.5" x14ac:dyDescent="0.25">
      <c r="A26" s="41"/>
      <c r="B26" s="53" t="s">
        <v>191</v>
      </c>
      <c r="C26" s="5" t="s">
        <v>5</v>
      </c>
      <c r="D26" s="29" t="s">
        <v>291</v>
      </c>
    </row>
    <row r="27" spans="1:4" ht="31.5" x14ac:dyDescent="0.25">
      <c r="A27" s="41"/>
      <c r="B27" s="7" t="s">
        <v>192</v>
      </c>
      <c r="C27" s="5" t="s">
        <v>5</v>
      </c>
      <c r="D27" s="29">
        <v>2.8000000000000001E-2</v>
      </c>
    </row>
    <row r="28" spans="1:4" ht="15.75" customHeight="1" x14ac:dyDescent="0.25">
      <c r="A28" s="95" t="s">
        <v>111</v>
      </c>
      <c r="B28" s="96"/>
      <c r="C28" s="96"/>
      <c r="D28" s="97"/>
    </row>
    <row r="29" spans="1:4" ht="79.5" thickBot="1" x14ac:dyDescent="0.3">
      <c r="A29" s="44"/>
      <c r="B29" s="45" t="s">
        <v>111</v>
      </c>
      <c r="C29" s="31" t="s">
        <v>5</v>
      </c>
      <c r="D29" s="32" t="s">
        <v>309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103</v>
      </c>
      <c r="C31" s="5" t="s">
        <v>5</v>
      </c>
      <c r="D31" s="29" t="s">
        <v>277</v>
      </c>
    </row>
    <row r="32" spans="1:4" ht="31.5" x14ac:dyDescent="0.25">
      <c r="A32" s="41"/>
      <c r="B32" s="7" t="s">
        <v>104</v>
      </c>
      <c r="C32" s="5" t="s">
        <v>5</v>
      </c>
      <c r="D32" s="29" t="s">
        <v>270</v>
      </c>
    </row>
    <row r="33" spans="1:4" x14ac:dyDescent="0.25">
      <c r="A33" s="41"/>
      <c r="B33" s="3" t="s">
        <v>71</v>
      </c>
      <c r="C33" s="5" t="s">
        <v>5</v>
      </c>
      <c r="D33" s="29" t="s">
        <v>278</v>
      </c>
    </row>
    <row r="34" spans="1:4" x14ac:dyDescent="0.25">
      <c r="A34" s="41"/>
      <c r="B34" s="3" t="s">
        <v>105</v>
      </c>
      <c r="C34" s="5" t="s">
        <v>25</v>
      </c>
      <c r="D34" s="29">
        <v>114.1</v>
      </c>
    </row>
    <row r="35" spans="1:4" ht="94.5" x14ac:dyDescent="0.25">
      <c r="A35" s="41"/>
      <c r="B35" s="7" t="s">
        <v>106</v>
      </c>
      <c r="C35" s="5" t="s">
        <v>5</v>
      </c>
      <c r="D35" s="42" t="s">
        <v>282</v>
      </c>
    </row>
    <row r="36" spans="1:4" ht="31.5" x14ac:dyDescent="0.25">
      <c r="A36" s="41"/>
      <c r="B36" s="3" t="s">
        <v>107</v>
      </c>
      <c r="C36" s="5" t="s">
        <v>5</v>
      </c>
      <c r="D36" s="42" t="s">
        <v>276</v>
      </c>
    </row>
    <row r="37" spans="1:4" ht="63" x14ac:dyDescent="0.25">
      <c r="A37" s="41"/>
      <c r="B37" s="3" t="s">
        <v>108</v>
      </c>
      <c r="C37" s="5" t="s">
        <v>5</v>
      </c>
      <c r="D37" s="29" t="s">
        <v>312</v>
      </c>
    </row>
    <row r="38" spans="1:4" x14ac:dyDescent="0.25">
      <c r="A38" s="41"/>
      <c r="B38" s="7" t="s">
        <v>109</v>
      </c>
      <c r="C38" s="5" t="s">
        <v>5</v>
      </c>
      <c r="D38" s="43">
        <v>42339</v>
      </c>
    </row>
    <row r="39" spans="1:4" ht="31.5" x14ac:dyDescent="0.25">
      <c r="A39" s="41"/>
      <c r="B39" s="53" t="s">
        <v>191</v>
      </c>
      <c r="C39" s="5" t="s">
        <v>5</v>
      </c>
      <c r="D39" s="29">
        <v>2.7E-2</v>
      </c>
    </row>
    <row r="40" spans="1:4" ht="31.5" x14ac:dyDescent="0.25">
      <c r="A40" s="41"/>
      <c r="B40" s="53" t="s">
        <v>192</v>
      </c>
      <c r="C40" s="5" t="s">
        <v>5</v>
      </c>
      <c r="D40" s="61">
        <v>2.8000000000000001E-2</v>
      </c>
    </row>
    <row r="41" spans="1:4" ht="15.75" customHeight="1" x14ac:dyDescent="0.25">
      <c r="A41" s="95" t="s">
        <v>111</v>
      </c>
      <c r="B41" s="96"/>
      <c r="C41" s="96"/>
      <c r="D41" s="97"/>
    </row>
    <row r="42" spans="1:4" ht="79.5" thickBot="1" x14ac:dyDescent="0.3">
      <c r="A42" s="44"/>
      <c r="B42" s="45" t="s">
        <v>111</v>
      </c>
      <c r="C42" s="31" t="s">
        <v>5</v>
      </c>
      <c r="D42" s="32" t="s">
        <v>309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103</v>
      </c>
      <c r="C44" s="5" t="s">
        <v>5</v>
      </c>
      <c r="D44" s="29" t="s">
        <v>279</v>
      </c>
    </row>
    <row r="45" spans="1:4" ht="31.5" x14ac:dyDescent="0.25">
      <c r="A45" s="41"/>
      <c r="B45" s="7" t="s">
        <v>104</v>
      </c>
      <c r="C45" s="5" t="s">
        <v>5</v>
      </c>
      <c r="D45" s="29" t="s">
        <v>270</v>
      </c>
    </row>
    <row r="46" spans="1:4" x14ac:dyDescent="0.25">
      <c r="A46" s="41"/>
      <c r="B46" s="3" t="s">
        <v>71</v>
      </c>
      <c r="C46" s="5" t="s">
        <v>5</v>
      </c>
      <c r="D46" s="29" t="s">
        <v>264</v>
      </c>
    </row>
    <row r="47" spans="1:4" x14ac:dyDescent="0.25">
      <c r="A47" s="41"/>
      <c r="B47" s="3" t="s">
        <v>105</v>
      </c>
      <c r="C47" s="5" t="s">
        <v>25</v>
      </c>
      <c r="D47" s="29">
        <v>12.59</v>
      </c>
    </row>
    <row r="48" spans="1:4" ht="31.5" x14ac:dyDescent="0.25">
      <c r="A48" s="41"/>
      <c r="B48" s="7" t="s">
        <v>106</v>
      </c>
      <c r="C48" s="5" t="s">
        <v>5</v>
      </c>
      <c r="D48" s="42" t="s">
        <v>271</v>
      </c>
    </row>
    <row r="49" spans="1:4" ht="31.5" x14ac:dyDescent="0.25">
      <c r="A49" s="41"/>
      <c r="B49" s="3" t="s">
        <v>107</v>
      </c>
      <c r="C49" s="5" t="s">
        <v>5</v>
      </c>
      <c r="D49" s="42" t="s">
        <v>272</v>
      </c>
    </row>
    <row r="50" spans="1:4" ht="78.75" x14ac:dyDescent="0.25">
      <c r="A50" s="41"/>
      <c r="B50" s="3" t="s">
        <v>108</v>
      </c>
      <c r="C50" s="5" t="s">
        <v>5</v>
      </c>
      <c r="D50" s="29" t="s">
        <v>313</v>
      </c>
    </row>
    <row r="51" spans="1:4" x14ac:dyDescent="0.25">
      <c r="A51" s="41"/>
      <c r="B51" s="7" t="s">
        <v>109</v>
      </c>
      <c r="C51" s="5" t="s">
        <v>5</v>
      </c>
      <c r="D51" s="43">
        <v>42339</v>
      </c>
    </row>
    <row r="52" spans="1:4" ht="31.5" x14ac:dyDescent="0.25">
      <c r="A52" s="41"/>
      <c r="B52" s="53" t="s">
        <v>191</v>
      </c>
      <c r="C52" s="5" t="s">
        <v>5</v>
      </c>
      <c r="D52" s="29">
        <v>9.31</v>
      </c>
    </row>
    <row r="53" spans="1:4" ht="31.5" x14ac:dyDescent="0.25">
      <c r="A53" s="41"/>
      <c r="B53" s="7" t="s">
        <v>192</v>
      </c>
      <c r="C53" s="5" t="s">
        <v>5</v>
      </c>
      <c r="D53" s="29">
        <v>0</v>
      </c>
    </row>
    <row r="54" spans="1:4" ht="15.75" customHeight="1" x14ac:dyDescent="0.25">
      <c r="A54" s="95" t="s">
        <v>111</v>
      </c>
      <c r="B54" s="96"/>
      <c r="C54" s="96"/>
      <c r="D54" s="97"/>
    </row>
    <row r="55" spans="1:4" ht="79.5" thickBot="1" x14ac:dyDescent="0.3">
      <c r="A55" s="44"/>
      <c r="B55" s="45" t="s">
        <v>111</v>
      </c>
      <c r="C55" s="31" t="s">
        <v>5</v>
      </c>
      <c r="D55" s="32" t="s">
        <v>309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311</v>
      </c>
    </row>
    <row r="57" spans="1:4" x14ac:dyDescent="0.25">
      <c r="A57" s="41"/>
      <c r="B57" s="7" t="s">
        <v>103</v>
      </c>
      <c r="C57" s="5" t="s">
        <v>5</v>
      </c>
      <c r="D57" s="29" t="s">
        <v>280</v>
      </c>
    </row>
    <row r="58" spans="1:4" ht="31.5" x14ac:dyDescent="0.25">
      <c r="A58" s="41"/>
      <c r="B58" s="7" t="s">
        <v>104</v>
      </c>
      <c r="C58" s="5" t="s">
        <v>5</v>
      </c>
      <c r="D58" s="29" t="s">
        <v>270</v>
      </c>
    </row>
    <row r="59" spans="1:4" x14ac:dyDescent="0.25">
      <c r="A59" s="41"/>
      <c r="B59" s="3" t="s">
        <v>71</v>
      </c>
      <c r="C59" s="5" t="s">
        <v>5</v>
      </c>
      <c r="D59" s="29" t="s">
        <v>281</v>
      </c>
    </row>
    <row r="60" spans="1:4" x14ac:dyDescent="0.25">
      <c r="A60" s="41"/>
      <c r="B60" s="3" t="s">
        <v>105</v>
      </c>
      <c r="C60" s="5" t="s">
        <v>25</v>
      </c>
      <c r="D60" s="29">
        <v>0.92</v>
      </c>
    </row>
    <row r="61" spans="1:4" ht="63" x14ac:dyDescent="0.25">
      <c r="A61" s="41"/>
      <c r="B61" s="7" t="s">
        <v>106</v>
      </c>
      <c r="C61" s="5" t="s">
        <v>5</v>
      </c>
      <c r="D61" s="42" t="s">
        <v>275</v>
      </c>
    </row>
    <row r="62" spans="1:4" ht="31.5" x14ac:dyDescent="0.25">
      <c r="A62" s="41"/>
      <c r="B62" s="3" t="s">
        <v>107</v>
      </c>
      <c r="C62" s="5" t="s">
        <v>5</v>
      </c>
      <c r="D62" s="42" t="s">
        <v>272</v>
      </c>
    </row>
    <row r="63" spans="1:4" ht="63" x14ac:dyDescent="0.25">
      <c r="A63" s="41"/>
      <c r="B63" s="3" t="s">
        <v>108</v>
      </c>
      <c r="C63" s="5" t="s">
        <v>5</v>
      </c>
      <c r="D63" s="29" t="s">
        <v>314</v>
      </c>
    </row>
    <row r="64" spans="1:4" x14ac:dyDescent="0.25">
      <c r="A64" s="41"/>
      <c r="B64" s="7" t="s">
        <v>109</v>
      </c>
      <c r="C64" s="5" t="s">
        <v>5</v>
      </c>
      <c r="D64" s="43">
        <v>42186</v>
      </c>
    </row>
    <row r="65" spans="1:4" ht="63" x14ac:dyDescent="0.25">
      <c r="A65" s="41"/>
      <c r="B65" s="7" t="s">
        <v>191</v>
      </c>
      <c r="C65" s="5" t="s">
        <v>5</v>
      </c>
      <c r="D65" s="29" t="s">
        <v>315</v>
      </c>
    </row>
    <row r="66" spans="1:4" ht="76.5" x14ac:dyDescent="0.25">
      <c r="A66" s="41"/>
      <c r="B66" s="7" t="s">
        <v>192</v>
      </c>
      <c r="C66" s="5" t="s">
        <v>5</v>
      </c>
      <c r="D66" s="61" t="s">
        <v>316</v>
      </c>
    </row>
    <row r="67" spans="1:4" ht="15.75" customHeight="1" x14ac:dyDescent="0.25">
      <c r="A67" s="95" t="s">
        <v>111</v>
      </c>
      <c r="B67" s="96"/>
      <c r="C67" s="96"/>
      <c r="D67" s="97"/>
    </row>
    <row r="68" spans="1:4" ht="79.5" thickBot="1" x14ac:dyDescent="0.3">
      <c r="A68" s="44"/>
      <c r="B68" s="45" t="s">
        <v>111</v>
      </c>
      <c r="C68" s="31" t="s">
        <v>5</v>
      </c>
      <c r="D68" s="32" t="s">
        <v>309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116</v>
      </c>
      <c r="B1" s="99"/>
      <c r="C1" s="99"/>
      <c r="D1" s="9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193</v>
      </c>
      <c r="C5" s="5" t="s">
        <v>5</v>
      </c>
      <c r="D5" s="5" t="s">
        <v>292</v>
      </c>
    </row>
    <row r="6" spans="1:4" s="6" customFormat="1" ht="20.100000000000001" customHeight="1" x14ac:dyDescent="0.25">
      <c r="A6" s="4" t="s">
        <v>10</v>
      </c>
      <c r="B6" s="7" t="s">
        <v>194</v>
      </c>
      <c r="C6" s="5" t="s">
        <v>5</v>
      </c>
      <c r="D6" s="5" t="s">
        <v>292</v>
      </c>
    </row>
    <row r="7" spans="1:4" s="6" customFormat="1" ht="47.25" x14ac:dyDescent="0.25">
      <c r="A7" s="4" t="s">
        <v>11</v>
      </c>
      <c r="B7" s="7" t="s">
        <v>195</v>
      </c>
      <c r="C7" s="5" t="s">
        <v>7</v>
      </c>
      <c r="D7" s="5"/>
    </row>
    <row r="8" spans="1:4" s="6" customFormat="1" ht="51" customHeight="1" thickBot="1" x14ac:dyDescent="0.3">
      <c r="A8" s="98" t="s">
        <v>196</v>
      </c>
      <c r="B8" s="98"/>
      <c r="C8" s="98"/>
      <c r="D8" s="98"/>
    </row>
    <row r="9" spans="1:4" s="6" customFormat="1" ht="37.5" customHeight="1" x14ac:dyDescent="0.25">
      <c r="A9" s="86">
        <v>1</v>
      </c>
      <c r="B9" s="56" t="s">
        <v>197</v>
      </c>
      <c r="C9" s="27" t="s">
        <v>5</v>
      </c>
      <c r="D9" s="28" t="s">
        <v>306</v>
      </c>
    </row>
    <row r="10" spans="1:4" s="6" customFormat="1" ht="20.100000000000001" customHeight="1" x14ac:dyDescent="0.25">
      <c r="A10" s="87"/>
      <c r="B10" s="7" t="s">
        <v>198</v>
      </c>
      <c r="C10" s="5" t="s">
        <v>5</v>
      </c>
      <c r="D10" s="29" t="s">
        <v>320</v>
      </c>
    </row>
    <row r="11" spans="1:4" s="6" customFormat="1" ht="40.5" customHeight="1" x14ac:dyDescent="0.25">
      <c r="A11" s="87"/>
      <c r="B11" s="7" t="s">
        <v>113</v>
      </c>
      <c r="C11" s="5" t="s">
        <v>5</v>
      </c>
      <c r="D11" s="29" t="s">
        <v>321</v>
      </c>
    </row>
    <row r="12" spans="1:4" s="6" customFormat="1" ht="20.100000000000001" customHeight="1" x14ac:dyDescent="0.25">
      <c r="A12" s="87"/>
      <c r="B12" s="7" t="s">
        <v>114</v>
      </c>
      <c r="C12" s="5" t="s">
        <v>5</v>
      </c>
      <c r="D12" s="43"/>
    </row>
    <row r="13" spans="1:4" s="6" customFormat="1" ht="39" customHeight="1" thickBot="1" x14ac:dyDescent="0.3">
      <c r="A13" s="88"/>
      <c r="B13" s="45" t="s">
        <v>115</v>
      </c>
      <c r="C13" s="31" t="s">
        <v>25</v>
      </c>
      <c r="D13" s="32">
        <v>450</v>
      </c>
    </row>
    <row r="14" spans="1:4" x14ac:dyDescent="0.25">
      <c r="A14" s="86">
        <v>2</v>
      </c>
      <c r="B14" s="56" t="s">
        <v>197</v>
      </c>
      <c r="C14" s="27" t="s">
        <v>5</v>
      </c>
      <c r="D14" s="28" t="s">
        <v>318</v>
      </c>
    </row>
    <row r="15" spans="1:4" x14ac:dyDescent="0.25">
      <c r="A15" s="87"/>
      <c r="B15" s="7" t="s">
        <v>198</v>
      </c>
      <c r="C15" s="5" t="s">
        <v>5</v>
      </c>
      <c r="D15" s="29">
        <v>3808001402</v>
      </c>
    </row>
    <row r="16" spans="1:4" x14ac:dyDescent="0.25">
      <c r="A16" s="87"/>
      <c r="B16" s="7" t="s">
        <v>113</v>
      </c>
      <c r="C16" s="5" t="s">
        <v>5</v>
      </c>
      <c r="D16" s="29" t="s">
        <v>319</v>
      </c>
    </row>
    <row r="17" spans="1:4" x14ac:dyDescent="0.25">
      <c r="A17" s="87"/>
      <c r="B17" s="7" t="s">
        <v>114</v>
      </c>
      <c r="C17" s="5" t="s">
        <v>5</v>
      </c>
      <c r="D17" s="43"/>
    </row>
    <row r="18" spans="1:4" ht="16.5" thickBot="1" x14ac:dyDescent="0.3">
      <c r="A18" s="88"/>
      <c r="B18" s="45" t="s">
        <v>115</v>
      </c>
      <c r="C18" s="31" t="s">
        <v>25</v>
      </c>
      <c r="D18" s="32">
        <v>600</v>
      </c>
    </row>
    <row r="19" spans="1:4" x14ac:dyDescent="0.25">
      <c r="A19" s="86">
        <v>4</v>
      </c>
      <c r="B19" s="56" t="s">
        <v>197</v>
      </c>
      <c r="C19" s="27" t="s">
        <v>5</v>
      </c>
      <c r="D19" s="28" t="s">
        <v>322</v>
      </c>
    </row>
    <row r="20" spans="1:4" x14ac:dyDescent="0.25">
      <c r="A20" s="87"/>
      <c r="B20" s="7" t="s">
        <v>198</v>
      </c>
      <c r="C20" s="5" t="s">
        <v>5</v>
      </c>
      <c r="D20" s="29"/>
    </row>
    <row r="21" spans="1:4" x14ac:dyDescent="0.25">
      <c r="A21" s="87"/>
      <c r="B21" s="7" t="s">
        <v>113</v>
      </c>
      <c r="C21" s="5" t="s">
        <v>5</v>
      </c>
      <c r="D21" s="29"/>
    </row>
    <row r="22" spans="1:4" x14ac:dyDescent="0.25">
      <c r="A22" s="87"/>
      <c r="B22" s="7" t="s">
        <v>114</v>
      </c>
      <c r="C22" s="5" t="s">
        <v>5</v>
      </c>
      <c r="D22" s="43"/>
    </row>
    <row r="23" spans="1:4" ht="16.5" thickBot="1" x14ac:dyDescent="0.3">
      <c r="A23" s="88"/>
      <c r="B23" s="45" t="s">
        <v>115</v>
      </c>
      <c r="C23" s="31" t="s">
        <v>25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121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85" t="s">
        <v>117</v>
      </c>
      <c r="B5" s="85"/>
      <c r="C5" s="85"/>
      <c r="D5" s="8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100" t="s">
        <v>283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124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307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231</v>
      </c>
    </row>
    <row r="8" spans="1:8" x14ac:dyDescent="0.25">
      <c r="H8" s="1" t="s">
        <v>293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Layout" topLeftCell="A94" zoomScaleNormal="115" workbookViewId="0">
      <selection activeCell="B103" sqref="B10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6" ht="45.75" customHeight="1" x14ac:dyDescent="0.25">
      <c r="A1" s="105" t="s">
        <v>419</v>
      </c>
      <c r="B1" s="105"/>
      <c r="C1" s="105"/>
      <c r="D1" s="105"/>
    </row>
    <row r="3" spans="1:6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6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49">
        <v>42460</v>
      </c>
    </row>
    <row r="5" spans="1:6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49">
        <v>42157</v>
      </c>
    </row>
    <row r="6" spans="1:6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49">
        <v>42369</v>
      </c>
    </row>
    <row r="7" spans="1:6" s="6" customFormat="1" ht="30" customHeight="1" x14ac:dyDescent="0.25">
      <c r="A7" s="82" t="s">
        <v>199</v>
      </c>
      <c r="B7" s="82"/>
      <c r="C7" s="82"/>
      <c r="D7" s="82"/>
    </row>
    <row r="8" spans="1:6" s="6" customFormat="1" ht="30" customHeight="1" x14ac:dyDescent="0.25">
      <c r="A8" s="4" t="s">
        <v>11</v>
      </c>
      <c r="B8" s="19" t="s">
        <v>127</v>
      </c>
      <c r="C8" s="5" t="s">
        <v>25</v>
      </c>
      <c r="D8" s="58">
        <v>0</v>
      </c>
    </row>
    <row r="9" spans="1:6" s="6" customFormat="1" ht="20.100000000000001" customHeight="1" x14ac:dyDescent="0.25">
      <c r="A9" s="4" t="s">
        <v>12</v>
      </c>
      <c r="B9" s="9" t="s">
        <v>137</v>
      </c>
      <c r="C9" s="5" t="s">
        <v>25</v>
      </c>
      <c r="D9" s="58">
        <v>0</v>
      </c>
    </row>
    <row r="10" spans="1:6" s="6" customFormat="1" ht="20.100000000000001" customHeight="1" x14ac:dyDescent="0.25">
      <c r="A10" s="4" t="s">
        <v>13</v>
      </c>
      <c r="B10" s="9" t="s">
        <v>138</v>
      </c>
      <c r="C10" s="5" t="s">
        <v>25</v>
      </c>
      <c r="D10" s="58">
        <v>0</v>
      </c>
    </row>
    <row r="11" spans="1:6" s="6" customFormat="1" ht="33" customHeight="1" x14ac:dyDescent="0.25">
      <c r="A11" s="4" t="s">
        <v>14</v>
      </c>
      <c r="B11" s="19" t="s">
        <v>200</v>
      </c>
      <c r="C11" s="5" t="s">
        <v>25</v>
      </c>
      <c r="D11" s="50">
        <f>D12+D13+D14</f>
        <v>822673.05</v>
      </c>
    </row>
    <row r="12" spans="1:6" s="6" customFormat="1" ht="20.100000000000001" customHeight="1" x14ac:dyDescent="0.25">
      <c r="A12" s="4" t="s">
        <v>15</v>
      </c>
      <c r="B12" s="9" t="s">
        <v>139</v>
      </c>
      <c r="C12" s="5" t="s">
        <v>25</v>
      </c>
      <c r="D12" s="50">
        <v>579136.36499999999</v>
      </c>
      <c r="F12" s="76"/>
    </row>
    <row r="13" spans="1:6" s="6" customFormat="1" ht="20.100000000000001" customHeight="1" x14ac:dyDescent="0.25">
      <c r="A13" s="4" t="s">
        <v>16</v>
      </c>
      <c r="B13" s="9" t="s">
        <v>140</v>
      </c>
      <c r="C13" s="5" t="s">
        <v>25</v>
      </c>
      <c r="D13" s="50">
        <v>161269.38</v>
      </c>
      <c r="F13" s="76"/>
    </row>
    <row r="14" spans="1:6" s="6" customFormat="1" ht="20.100000000000001" customHeight="1" x14ac:dyDescent="0.25">
      <c r="A14" s="4" t="s">
        <v>17</v>
      </c>
      <c r="B14" s="9" t="s">
        <v>141</v>
      </c>
      <c r="C14" s="5" t="s">
        <v>25</v>
      </c>
      <c r="D14" s="5">
        <v>82267.305000000008</v>
      </c>
      <c r="E14" s="76"/>
    </row>
    <row r="15" spans="1:6" s="6" customFormat="1" ht="20.25" customHeight="1" x14ac:dyDescent="0.25">
      <c r="A15" s="4" t="s">
        <v>18</v>
      </c>
      <c r="B15" s="19" t="s">
        <v>128</v>
      </c>
      <c r="C15" s="5" t="s">
        <v>25</v>
      </c>
      <c r="D15" s="50">
        <f>SUM(D16:D20)</f>
        <v>654917.6</v>
      </c>
    </row>
    <row r="16" spans="1:6" s="6" customFormat="1" ht="20.25" customHeight="1" x14ac:dyDescent="0.25">
      <c r="A16" s="4" t="s">
        <v>19</v>
      </c>
      <c r="B16" s="9" t="s">
        <v>201</v>
      </c>
      <c r="C16" s="5" t="s">
        <v>25</v>
      </c>
      <c r="D16" s="50">
        <f>512093.44+142824.16</f>
        <v>654917.6</v>
      </c>
    </row>
    <row r="17" spans="1:4" s="6" customFormat="1" ht="20.25" customHeight="1" x14ac:dyDescent="0.25">
      <c r="A17" s="4" t="s">
        <v>20</v>
      </c>
      <c r="B17" s="9" t="s">
        <v>202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142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143</v>
      </c>
      <c r="C19" s="5" t="s">
        <v>25</v>
      </c>
      <c r="D19" s="5">
        <v>0</v>
      </c>
    </row>
    <row r="20" spans="1:4" s="6" customFormat="1" ht="20.100000000000001" customHeight="1" x14ac:dyDescent="0.25">
      <c r="A20" s="4" t="s">
        <v>23</v>
      </c>
      <c r="B20" s="9" t="s">
        <v>144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0">
        <f>SUM(D16:D20)</f>
        <v>654917.6</v>
      </c>
    </row>
    <row r="22" spans="1:4" s="6" customFormat="1" ht="30" customHeight="1" x14ac:dyDescent="0.25">
      <c r="A22" s="4" t="s">
        <v>166</v>
      </c>
      <c r="B22" s="19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167</v>
      </c>
      <c r="B23" s="9" t="s">
        <v>135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168</v>
      </c>
      <c r="B24" s="9" t="s">
        <v>136</v>
      </c>
      <c r="C24" s="5" t="s">
        <v>25</v>
      </c>
      <c r="D24" s="50">
        <f>D11-D16</f>
        <v>167755.45000000007</v>
      </c>
    </row>
    <row r="25" spans="1:4" s="6" customFormat="1" ht="32.25" customHeight="1" x14ac:dyDescent="0.25">
      <c r="A25" s="89" t="s">
        <v>379</v>
      </c>
      <c r="B25" s="89"/>
      <c r="C25" s="89"/>
      <c r="D25" s="89"/>
    </row>
    <row r="26" spans="1:4" s="6" customFormat="1" ht="42" customHeight="1" x14ac:dyDescent="0.25">
      <c r="A26" s="62">
        <v>21</v>
      </c>
      <c r="B26" s="63" t="s">
        <v>323</v>
      </c>
      <c r="C26" s="63" t="s">
        <v>378</v>
      </c>
      <c r="D26" s="63" t="s">
        <v>324</v>
      </c>
    </row>
    <row r="27" spans="1:4" s="6" customFormat="1" ht="21" customHeight="1" x14ac:dyDescent="0.25">
      <c r="A27" s="62"/>
      <c r="B27" s="75" t="s">
        <v>374</v>
      </c>
      <c r="C27" s="63"/>
      <c r="D27" s="63"/>
    </row>
    <row r="28" spans="1:4" s="6" customFormat="1" ht="20.25" customHeight="1" x14ac:dyDescent="0.25">
      <c r="A28" s="64" t="s">
        <v>383</v>
      </c>
      <c r="B28" s="62" t="s">
        <v>325</v>
      </c>
      <c r="C28" s="63" t="s">
        <v>326</v>
      </c>
      <c r="D28" s="64">
        <v>50071</v>
      </c>
    </row>
    <row r="29" spans="1:4" s="6" customFormat="1" ht="16.5" customHeight="1" x14ac:dyDescent="0.25">
      <c r="A29" s="64" t="s">
        <v>384</v>
      </c>
      <c r="B29" s="62" t="s">
        <v>327</v>
      </c>
      <c r="C29" s="63" t="s">
        <v>328</v>
      </c>
      <c r="D29" s="64">
        <v>64610</v>
      </c>
    </row>
    <row r="30" spans="1:4" s="6" customFormat="1" ht="31.5" customHeight="1" x14ac:dyDescent="0.25">
      <c r="A30" s="64" t="s">
        <v>385</v>
      </c>
      <c r="B30" s="62" t="s">
        <v>329</v>
      </c>
      <c r="C30" s="63" t="s">
        <v>330</v>
      </c>
      <c r="D30" s="64">
        <v>9359.3919999999998</v>
      </c>
    </row>
    <row r="31" spans="1:4" s="6" customFormat="1" ht="17.25" customHeight="1" x14ac:dyDescent="0.25">
      <c r="A31" s="64" t="s">
        <v>386</v>
      </c>
      <c r="B31" s="67" t="s">
        <v>331</v>
      </c>
      <c r="C31" s="65" t="s">
        <v>286</v>
      </c>
      <c r="D31" s="66">
        <v>27879.039999999997</v>
      </c>
    </row>
    <row r="32" spans="1:4" s="6" customFormat="1" ht="42" customHeight="1" x14ac:dyDescent="0.25">
      <c r="A32" s="64" t="s">
        <v>387</v>
      </c>
      <c r="B32" s="67" t="s">
        <v>332</v>
      </c>
      <c r="C32" s="65" t="s">
        <v>333</v>
      </c>
      <c r="D32" s="66">
        <v>5150</v>
      </c>
    </row>
    <row r="33" spans="1:4" s="6" customFormat="1" ht="56.25" customHeight="1" x14ac:dyDescent="0.25">
      <c r="A33" s="64" t="s">
        <v>388</v>
      </c>
      <c r="B33" s="67" t="s">
        <v>334</v>
      </c>
      <c r="C33" s="65" t="s">
        <v>267</v>
      </c>
      <c r="D33" s="66">
        <v>33056.576000000001</v>
      </c>
    </row>
    <row r="34" spans="1:4" s="6" customFormat="1" ht="103.5" customHeight="1" x14ac:dyDescent="0.25">
      <c r="A34" s="64" t="s">
        <v>389</v>
      </c>
      <c r="B34" s="67" t="s">
        <v>335</v>
      </c>
      <c r="C34" s="65" t="s">
        <v>267</v>
      </c>
      <c r="D34" s="66">
        <v>78857.856000000014</v>
      </c>
    </row>
    <row r="35" spans="1:4" s="6" customFormat="1" ht="33" customHeight="1" x14ac:dyDescent="0.25">
      <c r="A35" s="64" t="s">
        <v>390</v>
      </c>
      <c r="B35" s="62" t="s">
        <v>336</v>
      </c>
      <c r="C35" s="63" t="s">
        <v>337</v>
      </c>
      <c r="D35" s="64">
        <v>6350</v>
      </c>
    </row>
    <row r="36" spans="1:4" s="6" customFormat="1" ht="84" customHeight="1" x14ac:dyDescent="0.25">
      <c r="A36" s="64" t="s">
        <v>391</v>
      </c>
      <c r="B36" s="67" t="s">
        <v>338</v>
      </c>
      <c r="C36" s="65" t="s">
        <v>380</v>
      </c>
      <c r="D36" s="66">
        <v>725</v>
      </c>
    </row>
    <row r="37" spans="1:4" s="6" customFormat="1" ht="30" customHeight="1" x14ac:dyDescent="0.25">
      <c r="A37" s="64" t="s">
        <v>392</v>
      </c>
      <c r="B37" s="67" t="s">
        <v>339</v>
      </c>
      <c r="C37" s="65" t="s">
        <v>358</v>
      </c>
      <c r="D37" s="66">
        <v>98700</v>
      </c>
    </row>
    <row r="38" spans="1:4" s="6" customFormat="1" ht="20.100000000000001" customHeight="1" x14ac:dyDescent="0.25">
      <c r="A38" s="64" t="s">
        <v>393</v>
      </c>
      <c r="B38" s="68" t="s">
        <v>340</v>
      </c>
      <c r="C38" s="63" t="s">
        <v>341</v>
      </c>
      <c r="D38" s="64">
        <v>12000</v>
      </c>
    </row>
    <row r="39" spans="1:4" s="6" customFormat="1" ht="70.5" customHeight="1" x14ac:dyDescent="0.25">
      <c r="A39" s="64" t="s">
        <v>394</v>
      </c>
      <c r="B39" s="68" t="s">
        <v>342</v>
      </c>
      <c r="C39" s="63" t="s">
        <v>343</v>
      </c>
      <c r="D39" s="64">
        <v>4200</v>
      </c>
    </row>
    <row r="40" spans="1:4" s="6" customFormat="1" ht="30" customHeight="1" x14ac:dyDescent="0.25">
      <c r="A40" s="64" t="s">
        <v>395</v>
      </c>
      <c r="B40" s="68" t="s">
        <v>344</v>
      </c>
      <c r="C40" s="63" t="s">
        <v>381</v>
      </c>
      <c r="D40" s="64">
        <v>5760</v>
      </c>
    </row>
    <row r="41" spans="1:4" s="6" customFormat="1" ht="20.100000000000001" customHeight="1" x14ac:dyDescent="0.25">
      <c r="A41" s="64" t="s">
        <v>396</v>
      </c>
      <c r="B41" s="68" t="s">
        <v>345</v>
      </c>
      <c r="C41" s="63" t="s">
        <v>382</v>
      </c>
      <c r="D41" s="64">
        <v>3970</v>
      </c>
    </row>
    <row r="42" spans="1:4" s="6" customFormat="1" ht="72" customHeight="1" x14ac:dyDescent="0.25">
      <c r="A42" s="64" t="s">
        <v>397</v>
      </c>
      <c r="B42" s="69" t="s">
        <v>346</v>
      </c>
      <c r="C42" s="63" t="s">
        <v>347</v>
      </c>
      <c r="D42" s="64">
        <v>12707</v>
      </c>
    </row>
    <row r="43" spans="1:4" s="6" customFormat="1" ht="21" customHeight="1" x14ac:dyDescent="0.25">
      <c r="A43" s="64" t="s">
        <v>398</v>
      </c>
      <c r="B43" s="68" t="s">
        <v>348</v>
      </c>
      <c r="C43" s="63"/>
      <c r="D43" s="64"/>
    </row>
    <row r="44" spans="1:4" s="6" customFormat="1" ht="72.75" customHeight="1" x14ac:dyDescent="0.25">
      <c r="A44" s="64" t="s">
        <v>399</v>
      </c>
      <c r="B44" s="69" t="s">
        <v>349</v>
      </c>
      <c r="C44" s="63" t="s">
        <v>359</v>
      </c>
      <c r="D44" s="64" t="s">
        <v>350</v>
      </c>
    </row>
    <row r="45" spans="1:4" s="6" customFormat="1" ht="20.100000000000001" customHeight="1" x14ac:dyDescent="0.25">
      <c r="A45" s="64" t="s">
        <v>400</v>
      </c>
      <c r="B45" s="69" t="s">
        <v>351</v>
      </c>
      <c r="C45" s="65"/>
      <c r="D45" s="66">
        <v>2476</v>
      </c>
    </row>
    <row r="46" spans="1:4" s="6" customFormat="1" ht="20.100000000000001" customHeight="1" x14ac:dyDescent="0.25">
      <c r="A46" s="64" t="s">
        <v>401</v>
      </c>
      <c r="B46" s="69" t="s">
        <v>352</v>
      </c>
      <c r="C46" s="65"/>
      <c r="D46" s="66">
        <v>4879</v>
      </c>
    </row>
    <row r="47" spans="1:4" s="6" customFormat="1" ht="31.5" customHeight="1" x14ac:dyDescent="0.25">
      <c r="A47" s="64" t="s">
        <v>402</v>
      </c>
      <c r="B47" s="69" t="s">
        <v>353</v>
      </c>
      <c r="C47" s="65"/>
      <c r="D47" s="66">
        <v>235</v>
      </c>
    </row>
    <row r="48" spans="1:4" s="6" customFormat="1" ht="31.5" customHeight="1" x14ac:dyDescent="0.25">
      <c r="A48" s="64" t="s">
        <v>403</v>
      </c>
      <c r="B48" s="62" t="s">
        <v>354</v>
      </c>
      <c r="C48" s="63" t="s">
        <v>355</v>
      </c>
      <c r="D48" s="64">
        <v>1566</v>
      </c>
    </row>
    <row r="49" spans="1:4" s="6" customFormat="1" ht="25.5" customHeight="1" x14ac:dyDescent="0.25">
      <c r="A49" s="64" t="s">
        <v>404</v>
      </c>
      <c r="B49" s="62" t="s">
        <v>356</v>
      </c>
      <c r="C49" s="63" t="s">
        <v>357</v>
      </c>
      <c r="D49" s="64">
        <v>4106</v>
      </c>
    </row>
    <row r="50" spans="1:4" s="6" customFormat="1" ht="19.5" customHeight="1" x14ac:dyDescent="0.25">
      <c r="A50" s="64" t="s">
        <v>405</v>
      </c>
      <c r="B50" s="74" t="s">
        <v>373</v>
      </c>
      <c r="C50" s="63"/>
      <c r="D50" s="63"/>
    </row>
    <row r="51" spans="1:4" s="6" customFormat="1" ht="34.5" customHeight="1" x14ac:dyDescent="0.25">
      <c r="A51" s="64" t="s">
        <v>406</v>
      </c>
      <c r="B51" s="70" t="s">
        <v>360</v>
      </c>
      <c r="C51" s="65"/>
      <c r="D51" s="66">
        <v>3100</v>
      </c>
    </row>
    <row r="52" spans="1:4" s="6" customFormat="1" ht="21.75" customHeight="1" x14ac:dyDescent="0.25">
      <c r="A52" s="64" t="s">
        <v>407</v>
      </c>
      <c r="B52" s="71" t="s">
        <v>361</v>
      </c>
      <c r="C52" s="63"/>
      <c r="D52" s="64">
        <v>5475</v>
      </c>
    </row>
    <row r="53" spans="1:4" s="6" customFormat="1" ht="18.75" customHeight="1" x14ac:dyDescent="0.25">
      <c r="A53" s="64" t="s">
        <v>408</v>
      </c>
      <c r="B53" s="70" t="s">
        <v>362</v>
      </c>
      <c r="C53" s="63" t="s">
        <v>290</v>
      </c>
      <c r="D53" s="64">
        <v>445</v>
      </c>
    </row>
    <row r="54" spans="1:4" s="6" customFormat="1" ht="20.100000000000001" customHeight="1" x14ac:dyDescent="0.25">
      <c r="A54" s="64" t="s">
        <v>409</v>
      </c>
      <c r="B54" s="70" t="s">
        <v>363</v>
      </c>
      <c r="C54" s="63" t="s">
        <v>290</v>
      </c>
      <c r="D54" s="64">
        <v>445</v>
      </c>
    </row>
    <row r="55" spans="1:4" s="6" customFormat="1" ht="20.100000000000001" customHeight="1" x14ac:dyDescent="0.25">
      <c r="A55" s="64" t="s">
        <v>410</v>
      </c>
      <c r="B55" s="70" t="s">
        <v>364</v>
      </c>
      <c r="C55" s="63" t="s">
        <v>290</v>
      </c>
      <c r="D55" s="64">
        <v>445</v>
      </c>
    </row>
    <row r="56" spans="1:4" s="6" customFormat="1" ht="29.25" customHeight="1" x14ac:dyDescent="0.25">
      <c r="A56" s="64" t="s">
        <v>411</v>
      </c>
      <c r="B56" s="70" t="s">
        <v>365</v>
      </c>
      <c r="C56" s="63" t="s">
        <v>290</v>
      </c>
      <c r="D56" s="64">
        <v>125</v>
      </c>
    </row>
    <row r="57" spans="1:4" s="6" customFormat="1" ht="83.25" customHeight="1" x14ac:dyDescent="0.25">
      <c r="A57" s="64" t="s">
        <v>412</v>
      </c>
      <c r="B57" s="70" t="s">
        <v>366</v>
      </c>
      <c r="C57" s="63" t="s">
        <v>375</v>
      </c>
      <c r="D57" s="64">
        <v>3039.9</v>
      </c>
    </row>
    <row r="58" spans="1:4" s="6" customFormat="1" ht="76.5" customHeight="1" x14ac:dyDescent="0.25">
      <c r="A58" s="64" t="s">
        <v>413</v>
      </c>
      <c r="B58" s="71" t="s">
        <v>367</v>
      </c>
      <c r="C58" s="63" t="s">
        <v>376</v>
      </c>
      <c r="D58" s="64">
        <v>2837.24</v>
      </c>
    </row>
    <row r="59" spans="1:4" s="6" customFormat="1" ht="36" customHeight="1" x14ac:dyDescent="0.25">
      <c r="A59" s="64" t="s">
        <v>414</v>
      </c>
      <c r="B59" s="72" t="s">
        <v>368</v>
      </c>
      <c r="C59" s="63" t="s">
        <v>290</v>
      </c>
      <c r="D59" s="64">
        <v>497</v>
      </c>
    </row>
    <row r="60" spans="1:4" s="6" customFormat="1" ht="20.100000000000001" customHeight="1" x14ac:dyDescent="0.25">
      <c r="A60" s="64" t="s">
        <v>415</v>
      </c>
      <c r="B60" s="72" t="s">
        <v>369</v>
      </c>
      <c r="C60" s="63" t="s">
        <v>357</v>
      </c>
      <c r="D60" s="64">
        <v>2750</v>
      </c>
    </row>
    <row r="61" spans="1:4" s="6" customFormat="1" ht="32.25" customHeight="1" x14ac:dyDescent="0.25">
      <c r="A61" s="64" t="s">
        <v>416</v>
      </c>
      <c r="B61" s="73" t="s">
        <v>370</v>
      </c>
      <c r="C61" s="63" t="s">
        <v>371</v>
      </c>
      <c r="D61" s="64">
        <f>13844.5+30700</f>
        <v>44544.5</v>
      </c>
    </row>
    <row r="62" spans="1:4" s="6" customFormat="1" ht="57.75" customHeight="1" x14ac:dyDescent="0.25">
      <c r="A62" s="64" t="s">
        <v>417</v>
      </c>
      <c r="B62" s="72" t="s">
        <v>372</v>
      </c>
      <c r="C62" s="63"/>
      <c r="D62" s="64">
        <v>1345</v>
      </c>
    </row>
    <row r="63" spans="1:4" s="6" customFormat="1" ht="32.25" customHeight="1" x14ac:dyDescent="0.25">
      <c r="A63" s="64" t="s">
        <v>418</v>
      </c>
      <c r="B63" s="78" t="s">
        <v>377</v>
      </c>
      <c r="C63" s="77"/>
      <c r="D63" s="79">
        <f>SUM(D51:D62)+SUM(D28:D49)</f>
        <v>491706.50400000002</v>
      </c>
    </row>
    <row r="64" spans="1:4" x14ac:dyDescent="0.25">
      <c r="A64" s="101" t="s">
        <v>203</v>
      </c>
      <c r="B64" s="101"/>
      <c r="C64" s="101"/>
      <c r="D64" s="101"/>
    </row>
    <row r="65" spans="1:7" x14ac:dyDescent="0.25">
      <c r="A65" s="4" t="s">
        <v>175</v>
      </c>
      <c r="B65" s="20" t="s">
        <v>204</v>
      </c>
      <c r="C65" s="5" t="s">
        <v>6</v>
      </c>
      <c r="D65" s="8">
        <v>0</v>
      </c>
    </row>
    <row r="66" spans="1:7" x14ac:dyDescent="0.25">
      <c r="A66" s="4" t="s">
        <v>179</v>
      </c>
      <c r="B66" s="20" t="s">
        <v>205</v>
      </c>
      <c r="C66" s="5" t="s">
        <v>6</v>
      </c>
      <c r="D66" s="8">
        <v>0</v>
      </c>
    </row>
    <row r="67" spans="1:7" ht="31.5" x14ac:dyDescent="0.25">
      <c r="A67" s="4" t="s">
        <v>180</v>
      </c>
      <c r="B67" s="20" t="s">
        <v>206</v>
      </c>
      <c r="C67" s="5" t="s">
        <v>6</v>
      </c>
      <c r="D67" s="8">
        <v>0</v>
      </c>
    </row>
    <row r="68" spans="1:7" x14ac:dyDescent="0.25">
      <c r="A68" s="4" t="s">
        <v>181</v>
      </c>
      <c r="B68" s="20" t="s">
        <v>207</v>
      </c>
      <c r="C68" s="5" t="s">
        <v>25</v>
      </c>
      <c r="D68" s="8">
        <v>0</v>
      </c>
    </row>
    <row r="69" spans="1:7" x14ac:dyDescent="0.25">
      <c r="A69" s="82" t="s">
        <v>131</v>
      </c>
      <c r="B69" s="82"/>
      <c r="C69" s="82"/>
      <c r="D69" s="82"/>
    </row>
    <row r="70" spans="1:7" ht="31.5" x14ac:dyDescent="0.25">
      <c r="A70" s="4" t="s">
        <v>182</v>
      </c>
      <c r="B70" s="19" t="s">
        <v>132</v>
      </c>
      <c r="C70" s="5" t="s">
        <v>25</v>
      </c>
      <c r="D70" s="80"/>
    </row>
    <row r="71" spans="1:7" x14ac:dyDescent="0.25">
      <c r="A71" s="4" t="s">
        <v>183</v>
      </c>
      <c r="B71" s="9" t="s">
        <v>137</v>
      </c>
      <c r="C71" s="5" t="s">
        <v>25</v>
      </c>
      <c r="D71" s="80">
        <v>0</v>
      </c>
    </row>
    <row r="72" spans="1:7" x14ac:dyDescent="0.25">
      <c r="A72" s="4" t="s">
        <v>184</v>
      </c>
      <c r="B72" s="9" t="s">
        <v>138</v>
      </c>
      <c r="C72" s="5" t="s">
        <v>25</v>
      </c>
      <c r="D72" s="80">
        <v>0</v>
      </c>
    </row>
    <row r="73" spans="1:7" ht="31.5" x14ac:dyDescent="0.25">
      <c r="A73" s="4" t="s">
        <v>185</v>
      </c>
      <c r="B73" s="19" t="s">
        <v>133</v>
      </c>
      <c r="C73" s="5" t="s">
        <v>25</v>
      </c>
      <c r="D73" s="80"/>
    </row>
    <row r="74" spans="1:7" x14ac:dyDescent="0.25">
      <c r="A74" s="4" t="s">
        <v>208</v>
      </c>
      <c r="B74" s="9" t="s">
        <v>137</v>
      </c>
      <c r="C74" s="5" t="s">
        <v>25</v>
      </c>
      <c r="D74" s="80">
        <v>0</v>
      </c>
    </row>
    <row r="75" spans="1:7" x14ac:dyDescent="0.25">
      <c r="A75" s="4" t="s">
        <v>209</v>
      </c>
      <c r="B75" s="9" t="s">
        <v>138</v>
      </c>
      <c r="C75" s="5" t="s">
        <v>25</v>
      </c>
      <c r="D75" s="80">
        <v>0</v>
      </c>
    </row>
    <row r="76" spans="1:7" x14ac:dyDescent="0.25">
      <c r="A76" s="82" t="s">
        <v>210</v>
      </c>
      <c r="B76" s="82"/>
      <c r="C76" s="82"/>
      <c r="D76" s="82"/>
    </row>
    <row r="77" spans="1:7" ht="32.25" customHeight="1" x14ac:dyDescent="0.25">
      <c r="A77" s="102" t="s">
        <v>211</v>
      </c>
      <c r="B77" s="19" t="s">
        <v>103</v>
      </c>
      <c r="C77" s="5" t="s">
        <v>5</v>
      </c>
      <c r="D77" s="8" t="s">
        <v>279</v>
      </c>
      <c r="E77" s="8" t="s">
        <v>269</v>
      </c>
      <c r="F77" s="8" t="s">
        <v>274</v>
      </c>
      <c r="G77" s="8" t="s">
        <v>277</v>
      </c>
    </row>
    <row r="78" spans="1:7" x14ac:dyDescent="0.25">
      <c r="A78" s="103"/>
      <c r="B78" s="19" t="s">
        <v>71</v>
      </c>
      <c r="C78" s="5" t="s">
        <v>5</v>
      </c>
      <c r="D78" s="8" t="s">
        <v>264</v>
      </c>
      <c r="E78" s="8" t="s">
        <v>264</v>
      </c>
      <c r="F78" s="8" t="s">
        <v>264</v>
      </c>
      <c r="G78" s="8" t="s">
        <v>278</v>
      </c>
    </row>
    <row r="79" spans="1:7" x14ac:dyDescent="0.25">
      <c r="A79" s="103"/>
      <c r="B79" s="19" t="s">
        <v>134</v>
      </c>
      <c r="C79" s="5" t="s">
        <v>110</v>
      </c>
      <c r="D79" s="8">
        <v>7353.5990000000002</v>
      </c>
      <c r="E79" s="8">
        <v>4660.5630000000001</v>
      </c>
      <c r="F79" s="8">
        <v>3135.9340000000002</v>
      </c>
      <c r="G79" s="8">
        <v>342.83600000000001</v>
      </c>
    </row>
    <row r="80" spans="1:7" x14ac:dyDescent="0.25">
      <c r="A80" s="103"/>
      <c r="B80" s="19" t="s">
        <v>212</v>
      </c>
      <c r="C80" s="5" t="s">
        <v>25</v>
      </c>
      <c r="D80" s="57">
        <v>84474.61</v>
      </c>
      <c r="E80" s="57">
        <v>49977.1</v>
      </c>
      <c r="F80" s="57">
        <f>163516.94+35480.38</f>
        <v>198997.32</v>
      </c>
      <c r="G80" s="57">
        <v>366383.18</v>
      </c>
    </row>
    <row r="81" spans="1:7" x14ac:dyDescent="0.25">
      <c r="A81" s="103"/>
      <c r="B81" s="9" t="s">
        <v>213</v>
      </c>
      <c r="C81" s="5" t="s">
        <v>25</v>
      </c>
      <c r="D81" s="58">
        <v>57325.33</v>
      </c>
      <c r="E81" s="58">
        <v>35105.32</v>
      </c>
      <c r="F81" s="58">
        <f>105808.94+23597.13</f>
        <v>129406.07</v>
      </c>
      <c r="G81" s="58">
        <v>238149.06700000001</v>
      </c>
    </row>
    <row r="82" spans="1:7" x14ac:dyDescent="0.25">
      <c r="A82" s="103"/>
      <c r="B82" s="9" t="s">
        <v>214</v>
      </c>
      <c r="C82" s="5" t="s">
        <v>25</v>
      </c>
      <c r="D82" s="58">
        <f>D80-D81</f>
        <v>27149.279999999999</v>
      </c>
      <c r="E82" s="58">
        <f>E80-E81</f>
        <v>14871.779999999999</v>
      </c>
      <c r="F82" s="58">
        <f t="shared" ref="F82:G82" si="0">F80-F81</f>
        <v>69591.25</v>
      </c>
      <c r="G82" s="58">
        <f t="shared" si="0"/>
        <v>128234.11299999998</v>
      </c>
    </row>
    <row r="83" spans="1:7" ht="31.5" x14ac:dyDescent="0.25">
      <c r="A83" s="103"/>
      <c r="B83" s="9" t="s">
        <v>217</v>
      </c>
      <c r="C83" s="5" t="s">
        <v>25</v>
      </c>
      <c r="D83" s="57">
        <v>84474.61</v>
      </c>
      <c r="E83" s="57">
        <v>49977.1</v>
      </c>
      <c r="F83" s="57">
        <f>163516.94+35480.38</f>
        <v>198997.32</v>
      </c>
      <c r="G83" s="57">
        <v>366383.18</v>
      </c>
    </row>
    <row r="84" spans="1:7" ht="31.5" x14ac:dyDescent="0.25">
      <c r="A84" s="103"/>
      <c r="B84" s="9" t="s">
        <v>216</v>
      </c>
      <c r="C84" s="5" t="s">
        <v>25</v>
      </c>
      <c r="D84" s="58">
        <v>57325.33</v>
      </c>
      <c r="E84" s="58">
        <v>35105.32</v>
      </c>
      <c r="F84" s="58">
        <f>105808.94+23597.13</f>
        <v>129406.07</v>
      </c>
      <c r="G84" s="58">
        <v>238149.06700000001</v>
      </c>
    </row>
    <row r="85" spans="1:7" ht="48.75" customHeight="1" x14ac:dyDescent="0.25">
      <c r="A85" s="103"/>
      <c r="B85" s="9" t="s">
        <v>215</v>
      </c>
      <c r="C85" s="5" t="s">
        <v>25</v>
      </c>
      <c r="D85" s="58">
        <f>D83-D84</f>
        <v>27149.279999999999</v>
      </c>
      <c r="E85" s="58">
        <f>E83-E84</f>
        <v>14871.779999999999</v>
      </c>
      <c r="F85" s="58">
        <f t="shared" ref="F85:G85" si="1">F83-F84</f>
        <v>69591.25</v>
      </c>
      <c r="G85" s="58">
        <f t="shared" si="1"/>
        <v>128234.11299999998</v>
      </c>
    </row>
    <row r="86" spans="1:7" ht="85.5" customHeight="1" x14ac:dyDescent="0.25">
      <c r="A86" s="104"/>
      <c r="B86" s="19" t="s">
        <v>218</v>
      </c>
      <c r="C86" s="5" t="s">
        <v>25</v>
      </c>
      <c r="D86" s="8">
        <v>0</v>
      </c>
      <c r="E86" s="8">
        <v>0</v>
      </c>
      <c r="F86" s="8">
        <v>0</v>
      </c>
      <c r="G86" s="8">
        <v>0</v>
      </c>
    </row>
    <row r="87" spans="1:7" x14ac:dyDescent="0.25">
      <c r="A87" s="82" t="s">
        <v>221</v>
      </c>
      <c r="B87" s="82"/>
      <c r="C87" s="82"/>
      <c r="D87" s="82"/>
    </row>
    <row r="88" spans="1:7" x14ac:dyDescent="0.25">
      <c r="A88" s="4" t="s">
        <v>219</v>
      </c>
      <c r="B88" s="20" t="s">
        <v>204</v>
      </c>
      <c r="C88" s="5" t="s">
        <v>6</v>
      </c>
      <c r="D88" s="8">
        <v>0</v>
      </c>
    </row>
    <row r="89" spans="1:7" x14ac:dyDescent="0.25">
      <c r="A89" s="4" t="s">
        <v>220</v>
      </c>
      <c r="B89" s="20" t="s">
        <v>205</v>
      </c>
      <c r="C89" s="5" t="s">
        <v>6</v>
      </c>
      <c r="D89" s="8">
        <v>0</v>
      </c>
    </row>
    <row r="90" spans="1:7" ht="31.5" x14ac:dyDescent="0.25">
      <c r="A90" s="4" t="s">
        <v>222</v>
      </c>
      <c r="B90" s="20" t="s">
        <v>206</v>
      </c>
      <c r="C90" s="5" t="s">
        <v>6</v>
      </c>
      <c r="D90" s="8">
        <v>0</v>
      </c>
    </row>
    <row r="91" spans="1:7" x14ac:dyDescent="0.25">
      <c r="A91" s="4" t="s">
        <v>223</v>
      </c>
      <c r="B91" s="20" t="s">
        <v>207</v>
      </c>
      <c r="C91" s="5" t="s">
        <v>25</v>
      </c>
      <c r="D91" s="8">
        <v>0</v>
      </c>
    </row>
    <row r="92" spans="1:7" x14ac:dyDescent="0.25">
      <c r="A92" s="82" t="s">
        <v>224</v>
      </c>
      <c r="B92" s="82"/>
      <c r="C92" s="82"/>
      <c r="D92" s="82"/>
    </row>
    <row r="93" spans="1:7" ht="31.5" x14ac:dyDescent="0.25">
      <c r="A93" s="4" t="s">
        <v>228</v>
      </c>
      <c r="B93" s="20" t="s">
        <v>225</v>
      </c>
      <c r="C93" s="5" t="s">
        <v>6</v>
      </c>
      <c r="D93" s="8">
        <v>0</v>
      </c>
    </row>
    <row r="94" spans="1:7" x14ac:dyDescent="0.25">
      <c r="A94" s="4" t="s">
        <v>229</v>
      </c>
      <c r="B94" s="20" t="s">
        <v>226</v>
      </c>
      <c r="C94" s="5" t="s">
        <v>6</v>
      </c>
      <c r="D94" s="8">
        <v>0</v>
      </c>
    </row>
    <row r="95" spans="1:7" ht="31.5" x14ac:dyDescent="0.25">
      <c r="A95" s="4" t="s">
        <v>230</v>
      </c>
      <c r="B95" s="20" t="s">
        <v>227</v>
      </c>
      <c r="C95" s="5" t="s">
        <v>25</v>
      </c>
      <c r="D95" s="8">
        <v>0</v>
      </c>
    </row>
  </sheetData>
  <mergeCells count="9">
    <mergeCell ref="A1:D1"/>
    <mergeCell ref="A7:D7"/>
    <mergeCell ref="A25:D25"/>
    <mergeCell ref="A87:D87"/>
    <mergeCell ref="A92:D92"/>
    <mergeCell ref="A64:D64"/>
    <mergeCell ref="A69:D69"/>
    <mergeCell ref="A76:D76"/>
    <mergeCell ref="A77:A86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2016-03-31T09:52:26Z</dcterms:modified>
</cp:coreProperties>
</file>