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52511"/>
</workbook>
</file>

<file path=xl/calcChain.xml><?xml version="1.0" encoding="utf-8"?>
<calcChain xmlns="http://schemas.openxmlformats.org/spreadsheetml/2006/main">
  <c r="D14" i="12" l="1"/>
  <c r="D55" i="12"/>
  <c r="D56" i="12" s="1"/>
  <c r="D57" i="12" s="1"/>
  <c r="G96" i="12" l="1"/>
  <c r="F95" i="12"/>
  <c r="F94" i="12"/>
  <c r="F96" i="12" s="1"/>
  <c r="G93" i="12"/>
  <c r="F92" i="12"/>
  <c r="F91" i="12"/>
  <c r="F93" i="12" s="1"/>
  <c r="E96" i="12"/>
  <c r="E93" i="12" l="1"/>
  <c r="D96" i="12"/>
  <c r="D93" i="12"/>
  <c r="D70" i="12"/>
  <c r="D18" i="12"/>
  <c r="D17" i="12" s="1"/>
  <c r="D72" i="12" l="1"/>
  <c r="D73" i="12"/>
  <c r="D74" i="12" s="1"/>
  <c r="D28" i="12"/>
  <c r="D25" i="12"/>
  <c r="D28" i="5" l="1"/>
</calcChain>
</file>

<file path=xl/sharedStrings.xml><?xml version="1.0" encoding="utf-8"?>
<sst xmlns="http://schemas.openxmlformats.org/spreadsheetml/2006/main" count="1054" uniqueCount="415">
  <si>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</si>
  <si>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</si>
  <si>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</si>
  <si>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</si>
  <si>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</si>
  <si>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</si>
  <si>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</si>
  <si>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</si>
  <si>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</si>
  <si>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</si>
  <si>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</si>
  <si>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</si>
  <si>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</si>
  <si>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</si>
  <si>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</si>
  <si>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</si>
  <si>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</si>
  <si>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</si>
  <si>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</si>
  <si>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</si>
  <si>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</si>
  <si>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</si>
  <si>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</si>
  <si>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</si>
  <si>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</si>
  <si>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</si>
  <si>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</si>
  <si>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</si>
  <si>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</si>
  <si>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</si>
  <si>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</si>
  <si>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</si>
  <si>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</si>
  <si>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</si>
  <si>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</si>
  <si>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</si>
  <si>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</si>
  <si>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</si>
  <si>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</si>
  <si>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</si>
  <si>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</si>
  <si>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</si>
  <si>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</si>
  <si>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</si>
  <si>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</si>
  <si>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</si>
  <si>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</si>
  <si>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</si>
  <si>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</si>
  <si>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</si>
  <si>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</si>
  <si>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</si>
  <si>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</si>
  <si>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</si>
  <si>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</si>
  <si>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</si>
  <si>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</si>
  <si>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</si>
  <si>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</si>
  <si>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</si>
  <si>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</si>
  <si>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</si>
  <si>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</si>
  <si>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</si>
  <si>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</si>
  <si>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</si>
  <si>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</si>
  <si>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</si>
  <si>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</si>
  <si>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</si>
  <si>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</si>
  <si>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</si>
  <si>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</si>
  <si>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</si>
  <si>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</si>
  <si>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</si>
  <si>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</si>
  <si>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</si>
  <si>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</si>
  <si>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</si>
  <si>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</si>
  <si>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</si>
  <si>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</si>
  <si>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</si>
  <si>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</si>
  <si>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</si>
  <si>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</si>
  <si>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</si>
  <si>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</si>
  <si>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</si>
  <si>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</si>
  <si>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</si>
  <si>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</si>
  <si>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</si>
  <si>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</si>
  <si>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</si>
  <si>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</si>
  <si>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</si>
  <si>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</si>
  <si>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</si>
  <si>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</si>
  <si>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</si>
  <si>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</si>
  <si>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</si>
  <si>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</si>
  <si>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</si>
  <si>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</si>
  <si>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</si>
  <si>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</si>
  <si>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</si>
  <si>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</si>
  <si>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</si>
  <si>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</si>
  <si>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</si>
  <si>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</si>
  <si>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</si>
  <si>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</si>
  <si>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</si>
  <si>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</si>
  <si>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</si>
  <si>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</si>
  <si>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</si>
  <si>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</si>
  <si>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</si>
  <si>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</si>
  <si>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</si>
  <si>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</si>
  <si>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</si>
  <si>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</si>
  <si>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</si>
  <si>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</si>
  <si>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</si>
  <si>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</si>
  <si>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</si>
  <si>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</si>
  <si>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</si>
  <si>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</si>
  <si>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</si>
  <si>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</si>
  <si>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</si>
  <si>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</si>
  <si>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</si>
  <si>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</si>
  <si>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</si>
  <si>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</si>
  <si>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</si>
  <si>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</si>
  <si>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</si>
  <si>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</si>
  <si>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</si>
  <si>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</si>
  <si>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</si>
  <si>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</si>
  <si>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</si>
  <si>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</si>
  <si>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</si>
  <si>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</si>
  <si>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</si>
  <si>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</si>
  <si>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</si>
  <si>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</si>
  <si>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</si>
  <si>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</si>
  <si>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</si>
  <si>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</si>
  <si>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</si>
  <si>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</si>
  <si>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</si>
  <si>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</si>
  <si>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</si>
  <si>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</si>
  <si>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</si>
  <si>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</si>
  <si>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</si>
  <si>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</si>
  <si>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</si>
  <si>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</si>
  <si>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</si>
  <si>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</si>
  <si>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</si>
  <si>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</si>
  <si>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</si>
  <si>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</si>
  <si>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</si>
  <si>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</si>
  <si>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</si>
  <si>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</si>
  <si>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</si>
  <si>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</si>
  <si>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</si>
  <si>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</si>
  <si>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</si>
  <si>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</si>
  <si>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</si>
  <si>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</si>
  <si>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</si>
  <si>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</si>
  <si>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</si>
  <si>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</si>
  <si>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</si>
  <si>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</si>
  <si>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</si>
  <si>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</si>
  <si>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</si>
  <si>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</si>
  <si>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</si>
  <si>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</si>
  <si>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</si>
  <si>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</si>
  <si>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</si>
  <si>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</si>
  <si>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</si>
  <si>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</si>
  <si>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</si>
  <si>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</si>
  <si>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</si>
  <si>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</si>
  <si>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</si>
  <si>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</si>
  <si>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</si>
  <si>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</si>
  <si>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</si>
  <si>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</si>
  <si>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</si>
  <si>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</si>
  <si>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</si>
  <si>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</si>
  <si>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</si>
  <si>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</si>
  <si>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</si>
  <si>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</si>
  <si>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</si>
  <si>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</si>
  <si>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</si>
  <si>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</si>
  <si>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</si>
  <si>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</si>
  <si>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</si>
  <si>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</si>
  <si>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</si>
  <si>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</si>
  <si>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</si>
  <si>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</si>
  <si>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</si>
  <si>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</si>
  <si>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</si>
  <si>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</si>
  <si>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</si>
  <si>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</si>
  <si>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</si>
  <si>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</si>
  <si>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</si>
  <si>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</si>
  <si>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</si>
  <si>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</si>
  <si>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</si>
  <si>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</si>
  <si>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</si>
  <si>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</si>
  <si>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</si>
  <si>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</si>
  <si>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</si>
  <si>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</si>
  <si>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</si>
  <si>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</si>
  <si>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</si>
  <si>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</si>
  <si>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</si>
  <si>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</si>
  <si>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</si>
  <si>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</si>
  <si>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</si>
  <si>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</si>
  <si>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</si>
  <si>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</si>
  <si>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</si>
  <si>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</si>
  <si>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</si>
  <si>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</si>
  <si>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</si>
  <si>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</si>
  <si>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</si>
  <si>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</si>
  <si>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</si>
  <si>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</si>
  <si>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</si>
  <si>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</si>
  <si>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</si>
  <si>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</si>
  <si>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</si>
  <si>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</si>
  <si>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г. Иркутск, ул. Костычева, 27/7</t>
  </si>
  <si>
    <t>Монолитные</t>
  </si>
  <si>
    <t>Мегаполис телеком</t>
  </si>
  <si>
    <t>Протокол общего собрания собственников ог 05.03.2015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</si>
  <si>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</si>
  <si>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</si>
  <si>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</si>
  <si>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</si>
  <si>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</si>
  <si>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</si>
  <si>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</si>
  <si>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</si>
  <si>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</si>
  <si>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Высокий</t>
  </si>
  <si>
    <t>АО Сиб телеком</t>
  </si>
  <si>
    <t>38./2015</t>
  </si>
  <si>
    <t>ИНН: 3811074400</t>
  </si>
  <si>
    <t>16/009</t>
  </si>
  <si>
    <t>ПАО "Ростелеком"</t>
  </si>
  <si>
    <t>Наименование работ и услуг</t>
  </si>
  <si>
    <t>Стоимость, руб.</t>
  </si>
  <si>
    <t>Содержание придомовой территорории</t>
  </si>
  <si>
    <t>7153 руб. в месяц</t>
  </si>
  <si>
    <t>Уборка лестничных клеток</t>
  </si>
  <si>
    <t>9230 руб в месяц</t>
  </si>
  <si>
    <t>Освещение мест общего пользования</t>
  </si>
  <si>
    <t>по показаниям прибора учета МОП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</si>
  <si>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</si>
  <si>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</si>
  <si>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</si>
  <si>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</si>
  <si>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</si>
  <si>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</si>
  <si>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перед  отопительным периодом</t>
  </si>
  <si>
    <t>Дезинсекция подвальных помещений</t>
  </si>
  <si>
    <t>Содержание лифтового оборудования</t>
  </si>
  <si>
    <t>Подготовка лифтов к ежегодному ТО</t>
  </si>
  <si>
    <t>6000руб./шт.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</si>
  <si>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</si>
  <si>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</si>
  <si>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>Уборка снега с придомовой територии с привлечением спец техники</t>
  </si>
  <si>
    <t>Скашивание травы</t>
  </si>
  <si>
    <t xml:space="preserve">Прочие расходы (договора управления,канцтовары и т. д.), </t>
  </si>
  <si>
    <t xml:space="preserve">квитанции по квартплате 2037 руб.                      Договора управления 10670 руб.                       </t>
  </si>
  <si>
    <t>Непредвиденные расходы:</t>
  </si>
  <si>
    <t>Переписка с собственником квартиры № 1 с учётом заказных писем и прочем бужном виде</t>
  </si>
  <si>
    <t>1277,35 руб.</t>
  </si>
  <si>
    <t>Установка урны возле входа в подъезд</t>
  </si>
  <si>
    <t>Установка новогодней елки</t>
  </si>
  <si>
    <t>Частичный ремонт лифтовых кабин(установка оторванных листов фанеры)</t>
  </si>
  <si>
    <t>Печать наклеек</t>
  </si>
  <si>
    <t>номера на квартиры, номера квартир по этажно</t>
  </si>
  <si>
    <t>Замена замков на входных дверях подвала</t>
  </si>
  <si>
    <t>2 шт.</t>
  </si>
  <si>
    <t>по договору 7050 руб. за один лифт</t>
  </si>
  <si>
    <t>зак.письма от 14.05.2015г. 10.08.2015 г. 11.08.2015 г. 14.05.2015г. 04.03.2016 г.  899,35 руб.</t>
  </si>
  <si>
    <t>Окраска крыльца и бордюр придомовой территории</t>
  </si>
  <si>
    <t>Частичный косметический ремонт 1-го этажа</t>
  </si>
  <si>
    <t>Замена светильника на 13 этаже</t>
  </si>
  <si>
    <t>Замена светильника на 14 этаже</t>
  </si>
  <si>
    <t>Замена светильника на 4 этаже</t>
  </si>
  <si>
    <t>Установка пружины на тамбурную дверь 8 этаж.</t>
  </si>
  <si>
    <t>Ремонт и замена вырванных выключателей 06.08.2015</t>
  </si>
  <si>
    <t>Ремонт и замена вырванных выключателей 10.07.2015</t>
  </si>
  <si>
    <t>Установка 2-х лампового люмисцентного светильника на 1 этаже у лифта</t>
  </si>
  <si>
    <t>Установка светодиодных светильников</t>
  </si>
  <si>
    <t>Установка видеонаблюдения</t>
  </si>
  <si>
    <t>3 видеокамеры</t>
  </si>
  <si>
    <t xml:space="preserve">Установка розетки в эл.щитке на 1-м этаже, розетки на входе в подвальное помещение и замена 2-х эл. автоматов МОП 16А и 40А </t>
  </si>
  <si>
    <t>Текущий ремонт</t>
  </si>
  <si>
    <t>Содержание</t>
  </si>
  <si>
    <t>1 эт. 2 шт. 3 эт. 1 шт.                   5 эт 2 шт. 7 эт. 2 шт.                      8 эт. 1 шт. 9 эт. 2 шт.                     10 эт. 2 шт. 11 эт. 1 шт.                       13 эт. 1 шт.</t>
  </si>
  <si>
    <t>1 эт. 1 шт. 3 эт. 2 шт.                   4 эт 2 шт. 5 эт 2 шт.                    7 эт 1 шт. 14 эт. 1 шт.                                        10 эт. 2 шт. 13 эт. 2 шт.</t>
  </si>
  <si>
    <t>Примечание, периодичность выполнения работ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</si>
  <si>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</si>
  <si>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Ежеквартально</t>
  </si>
  <si>
    <t xml:space="preserve"> 1 раз</t>
  </si>
  <si>
    <t>июлб, сентябрь</t>
  </si>
  <si>
    <t xml:space="preserve"> 21.1</t>
  </si>
  <si>
    <t xml:space="preserve"> 21.2</t>
  </si>
  <si>
    <t xml:space="preserve"> 21.3</t>
  </si>
  <si>
    <t xml:space="preserve"> 21.4</t>
  </si>
  <si>
    <t xml:space="preserve"> 21.5</t>
  </si>
  <si>
    <t xml:space="preserve"> 21.6</t>
  </si>
  <si>
    <t xml:space="preserve"> 21.7</t>
  </si>
  <si>
    <t xml:space="preserve"> 21.8</t>
  </si>
  <si>
    <t xml:space="preserve"> 21.9</t>
  </si>
  <si>
    <t xml:space="preserve"> 21.10</t>
  </si>
  <si>
    <t xml:space="preserve"> 21.11</t>
  </si>
  <si>
    <t xml:space="preserve"> 21.12</t>
  </si>
  <si>
    <t xml:space="preserve"> 21.13</t>
  </si>
  <si>
    <t xml:space="preserve"> 21.14</t>
  </si>
  <si>
    <t xml:space="preserve"> 21.15</t>
  </si>
  <si>
    <t xml:space="preserve"> 21.16</t>
  </si>
  <si>
    <t xml:space="preserve"> 21.17</t>
  </si>
  <si>
    <t xml:space="preserve"> 21.18</t>
  </si>
  <si>
    <t xml:space="preserve"> 21.19</t>
  </si>
  <si>
    <t xml:space="preserve"> 21.20</t>
  </si>
  <si>
    <t xml:space="preserve"> 21.21</t>
  </si>
  <si>
    <t xml:space="preserve"> 21.22</t>
  </si>
  <si>
    <t xml:space="preserve"> 21.23</t>
  </si>
  <si>
    <t xml:space="preserve"> 21.24</t>
  </si>
  <si>
    <t xml:space="preserve"> 21.25</t>
  </si>
  <si>
    <t xml:space="preserve"> 21.26</t>
  </si>
  <si>
    <t xml:space="preserve"> 21.27</t>
  </si>
  <si>
    <t xml:space="preserve"> 21.28</t>
  </si>
  <si>
    <t xml:space="preserve"> 21.29</t>
  </si>
  <si>
    <t xml:space="preserve"> 21.30</t>
  </si>
  <si>
    <t xml:space="preserve"> 21.31</t>
  </si>
  <si>
    <t xml:space="preserve"> 21.32</t>
  </si>
  <si>
    <t xml:space="preserve"> 21.33</t>
  </si>
  <si>
    <t xml:space="preserve"> 21.34</t>
  </si>
  <si>
    <t xml:space="preserve"> 21.35</t>
  </si>
  <si>
    <t xml:space="preserve"> 21.36</t>
  </si>
  <si>
    <t xml:space="preserve">Согласовано:  </t>
  </si>
  <si>
    <t>Совет МКД</t>
  </si>
  <si>
    <t>Форма 2.8. Отчет об исполнении ООО "УК "Прибайкальская" договора управления смет доходов и расходов МКД м-на Университетский, 81</t>
  </si>
  <si>
    <t>Утверждаю                               генеральный директор                       ООО "УК "Прибайкальская"                       Н. Н. Орленко</t>
  </si>
  <si>
    <t>Остаток средст по статье содержание за 2014 г.("-" перерасход)</t>
  </si>
  <si>
    <t>Сумма расходов по статье содержание.</t>
  </si>
  <si>
    <t>Остаток средств на конец периода  по статье содержание с учетом остатков 2014 г.</t>
  </si>
  <si>
    <t xml:space="preserve"> 21.37</t>
  </si>
  <si>
    <t>Вознаграждение управляющей организации 10 %</t>
  </si>
  <si>
    <t>Остаток средст по статье текущий ремонт за 2014 г.("-" перерасход)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</si>
</sst>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vertical="center" wrapText="1"/>
    </xf>
    <xf numFmtId="164" fontId="9" fillId="2" borderId="20" xfId="0" applyNumberFormat="1" applyFont="1" applyFill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0" xfId="0" applyNumberFormat="1" applyFont="1"/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3" fillId="0" borderId="0" xfId="0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center"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kostyicheva_27-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kostyicheva_27-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28" workbookViewId="0">
      <selection activeCell="K37" sqref="K3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1" t="s">
        <v>132</v>
      </c>
      <c r="B1" s="81"/>
      <c r="C1" s="81"/>
      <c r="D1" s="81"/>
    </row>
    <row r="2" spans="1:4" s="14" customFormat="1" x14ac:dyDescent="0.25"/>
    <row r="3" spans="1:4" s="14" customFormat="1" x14ac:dyDescent="0.25">
      <c r="A3" s="82" t="s">
        <v>14</v>
      </c>
      <c r="B3" s="82"/>
      <c r="C3" s="82"/>
      <c r="D3" s="8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42460</v>
      </c>
    </row>
    <row r="7" spans="1:4" s="6" customFormat="1" ht="18.75" customHeight="1" x14ac:dyDescent="0.25">
      <c r="A7" s="80" t="s">
        <v>15</v>
      </c>
      <c r="B7" s="80"/>
      <c r="C7" s="80"/>
      <c r="D7" s="80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2" t="s">
        <v>218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80" t="s">
        <v>39</v>
      </c>
      <c r="B10" s="80"/>
      <c r="C10" s="80"/>
      <c r="D10" s="80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219</v>
      </c>
    </row>
    <row r="12" spans="1:4" s="6" customFormat="1" ht="30" customHeight="1" x14ac:dyDescent="0.25">
      <c r="A12" s="80" t="s">
        <v>19</v>
      </c>
      <c r="B12" s="80"/>
      <c r="C12" s="80"/>
      <c r="D12" s="80"/>
    </row>
    <row r="13" spans="1:4" s="6" customFormat="1" ht="35.25" customHeight="1" x14ac:dyDescent="0.25">
      <c r="A13" s="4" t="s">
        <v>136</v>
      </c>
      <c r="B13" s="7" t="s">
        <v>40</v>
      </c>
      <c r="C13" s="5" t="s">
        <v>5</v>
      </c>
      <c r="D13" s="5" t="s">
        <v>291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220</v>
      </c>
    </row>
    <row r="17" spans="1:7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16</v>
      </c>
    </row>
    <row r="18" spans="1:7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16</v>
      </c>
    </row>
    <row r="19" spans="1:7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1</v>
      </c>
    </row>
    <row r="20" spans="1:7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149</v>
      </c>
      <c r="B22" s="3" t="s">
        <v>140</v>
      </c>
      <c r="C22" s="8"/>
      <c r="D22" s="8">
        <v>97</v>
      </c>
    </row>
    <row r="23" spans="1:7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97</v>
      </c>
    </row>
    <row r="24" spans="1:7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7698.4</v>
      </c>
    </row>
    <row r="26" spans="1:7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5689.6</v>
      </c>
    </row>
    <row r="27" spans="1:7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79"/>
      <c r="G27" s="60"/>
    </row>
    <row r="28" spans="1:7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2008.7999999999993</v>
      </c>
      <c r="F28" s="79"/>
      <c r="G28" s="60"/>
    </row>
    <row r="29" spans="1:7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231</v>
      </c>
    </row>
    <row r="30" spans="1:7" s="6" customFormat="1" ht="30" customHeight="1" x14ac:dyDescent="0.25">
      <c r="A30" s="4" t="s">
        <v>160</v>
      </c>
      <c r="B30" s="3" t="s">
        <v>157</v>
      </c>
      <c r="C30" s="5" t="s">
        <v>7</v>
      </c>
      <c r="D30" s="5" t="s">
        <v>221</v>
      </c>
    </row>
    <row r="31" spans="1:7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221</v>
      </c>
    </row>
    <row r="32" spans="1:7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222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304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0" t="s">
        <v>30</v>
      </c>
      <c r="B37" s="80"/>
      <c r="C37" s="80"/>
      <c r="D37" s="80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3" t="s">
        <v>223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3" t="s">
        <v>224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3" t="s">
        <v>224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49" workbookViewId="0">
      <selection activeCell="F42" sqref="F4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9" t="s">
        <v>83</v>
      </c>
      <c r="B1" s="89"/>
      <c r="C1" s="89"/>
      <c r="D1" s="8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42460</v>
      </c>
    </row>
    <row r="5" spans="1:4" s="6" customFormat="1" ht="20.100000000000001" customHeight="1" x14ac:dyDescent="0.25">
      <c r="A5" s="80" t="s">
        <v>41</v>
      </c>
      <c r="B5" s="80"/>
      <c r="C5" s="80"/>
      <c r="D5" s="80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232</v>
      </c>
    </row>
    <row r="7" spans="1:4" s="6" customFormat="1" ht="20.100000000000001" customHeight="1" x14ac:dyDescent="0.25">
      <c r="A7" s="80" t="s">
        <v>173</v>
      </c>
      <c r="B7" s="80"/>
      <c r="C7" s="80"/>
      <c r="D7" s="80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225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292</v>
      </c>
    </row>
    <row r="10" spans="1:4" s="6" customFormat="1" ht="20.100000000000001" customHeight="1" x14ac:dyDescent="0.25">
      <c r="A10" s="80" t="s">
        <v>84</v>
      </c>
      <c r="B10" s="80"/>
      <c r="C10" s="80"/>
      <c r="D10" s="80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229</v>
      </c>
    </row>
    <row r="12" spans="1:4" s="6" customFormat="1" ht="20.100000000000001" customHeight="1" x14ac:dyDescent="0.25">
      <c r="A12" s="83" t="s">
        <v>44</v>
      </c>
      <c r="B12" s="83"/>
      <c r="C12" s="83"/>
      <c r="D12" s="83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233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230</v>
      </c>
    </row>
    <row r="15" spans="1:4" s="6" customFormat="1" ht="20.100000000000001" customHeight="1" x14ac:dyDescent="0.25">
      <c r="A15" s="83" t="s">
        <v>47</v>
      </c>
      <c r="B15" s="83"/>
      <c r="C15" s="83"/>
      <c r="D15" s="83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544.79999999999995</v>
      </c>
    </row>
    <row r="17" spans="1:4" s="6" customFormat="1" ht="20.100000000000001" customHeight="1" x14ac:dyDescent="0.25">
      <c r="A17" s="80" t="s">
        <v>49</v>
      </c>
      <c r="B17" s="80"/>
      <c r="C17" s="80"/>
      <c r="D17" s="80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234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87" t="s">
        <v>85</v>
      </c>
      <c r="B20" s="87"/>
      <c r="C20" s="87"/>
      <c r="D20" s="87"/>
    </row>
    <row r="21" spans="1:4" s="6" customFormat="1" ht="20.100000000000001" customHeight="1" x14ac:dyDescent="0.25">
      <c r="A21" s="84" t="s">
        <v>146</v>
      </c>
      <c r="B21" s="56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85"/>
      <c r="B22" s="3" t="s">
        <v>53</v>
      </c>
      <c r="C22" s="5" t="s">
        <v>5</v>
      </c>
      <c r="D22" s="51" t="s">
        <v>282</v>
      </c>
    </row>
    <row r="23" spans="1:4" s="6" customFormat="1" ht="20.100000000000001" customHeight="1" thickBot="1" x14ac:dyDescent="0.3">
      <c r="A23" s="86"/>
      <c r="B23" s="45" t="s">
        <v>54</v>
      </c>
      <c r="C23" s="31" t="s">
        <v>5</v>
      </c>
      <c r="D23" s="32">
        <v>2013</v>
      </c>
    </row>
    <row r="24" spans="1:4" s="6" customFormat="1" ht="20.100000000000001" customHeight="1" x14ac:dyDescent="0.25">
      <c r="A24" s="84">
        <v>12</v>
      </c>
      <c r="B24" s="56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85"/>
      <c r="B25" s="3" t="s">
        <v>53</v>
      </c>
      <c r="C25" s="5" t="s">
        <v>5</v>
      </c>
      <c r="D25" s="51" t="s">
        <v>282</v>
      </c>
    </row>
    <row r="26" spans="1:4" s="6" customFormat="1" ht="20.100000000000001" customHeight="1" thickBot="1" x14ac:dyDescent="0.3">
      <c r="A26" s="86"/>
      <c r="B26" s="45" t="s">
        <v>54</v>
      </c>
      <c r="C26" s="31" t="s">
        <v>5</v>
      </c>
      <c r="D26" s="32">
        <v>2013</v>
      </c>
    </row>
    <row r="27" spans="1:4" s="6" customFormat="1" ht="20.100000000000001" customHeight="1" thickBot="1" x14ac:dyDescent="0.3">
      <c r="A27" s="88" t="s">
        <v>55</v>
      </c>
      <c r="B27" s="88"/>
      <c r="C27" s="88"/>
      <c r="D27" s="88"/>
    </row>
    <row r="28" spans="1:4" s="6" customFormat="1" ht="20.100000000000001" customHeight="1" x14ac:dyDescent="0.25">
      <c r="A28" s="84">
        <v>13</v>
      </c>
      <c r="B28" s="56" t="s">
        <v>56</v>
      </c>
      <c r="C28" s="27" t="s">
        <v>5</v>
      </c>
      <c r="D28" s="28" t="s">
        <v>285</v>
      </c>
    </row>
    <row r="29" spans="1:4" s="6" customFormat="1" ht="20.100000000000001" customHeight="1" x14ac:dyDescent="0.25">
      <c r="A29" s="85"/>
      <c r="B29" s="7" t="s">
        <v>57</v>
      </c>
      <c r="C29" s="5" t="s">
        <v>5</v>
      </c>
      <c r="D29" s="29" t="s">
        <v>286</v>
      </c>
    </row>
    <row r="30" spans="1:4" s="6" customFormat="1" ht="36.75" customHeight="1" x14ac:dyDescent="0.25">
      <c r="A30" s="85"/>
      <c r="B30" s="3" t="s">
        <v>58</v>
      </c>
      <c r="C30" s="5" t="s">
        <v>5</v>
      </c>
      <c r="D30" s="51" t="s">
        <v>287</v>
      </c>
    </row>
    <row r="31" spans="1:4" s="6" customFormat="1" ht="20.100000000000001" customHeight="1" x14ac:dyDescent="0.25">
      <c r="A31" s="85"/>
      <c r="B31" s="3" t="s">
        <v>59</v>
      </c>
      <c r="C31" s="5" t="s">
        <v>5</v>
      </c>
      <c r="D31" s="51" t="s">
        <v>288</v>
      </c>
    </row>
    <row r="32" spans="1:4" s="6" customFormat="1" ht="20.100000000000001" customHeight="1" x14ac:dyDescent="0.25">
      <c r="A32" s="85"/>
      <c r="B32" s="3" t="s">
        <v>60</v>
      </c>
      <c r="C32" s="5" t="s">
        <v>5</v>
      </c>
      <c r="D32" s="43">
        <v>41561</v>
      </c>
    </row>
    <row r="33" spans="1:4" s="6" customFormat="1" ht="20.100000000000001" customHeight="1" thickBot="1" x14ac:dyDescent="0.3">
      <c r="A33" s="86"/>
      <c r="B33" s="59" t="s">
        <v>61</v>
      </c>
      <c r="C33" s="31" t="s">
        <v>5</v>
      </c>
      <c r="D33" s="43">
        <v>43636</v>
      </c>
    </row>
    <row r="34" spans="1:4" ht="35.25" customHeight="1" x14ac:dyDescent="0.25">
      <c r="A34" s="84">
        <v>14</v>
      </c>
      <c r="B34" s="56" t="s">
        <v>56</v>
      </c>
      <c r="C34" s="27" t="s">
        <v>5</v>
      </c>
      <c r="D34" s="28" t="s">
        <v>256</v>
      </c>
    </row>
    <row r="35" spans="1:4" x14ac:dyDescent="0.25">
      <c r="A35" s="85"/>
      <c r="B35" s="7" t="s">
        <v>57</v>
      </c>
      <c r="C35" s="5" t="s">
        <v>5</v>
      </c>
      <c r="D35" s="29" t="s">
        <v>286</v>
      </c>
    </row>
    <row r="36" spans="1:4" ht="31.5" x14ac:dyDescent="0.25">
      <c r="A36" s="85"/>
      <c r="B36" s="3" t="s">
        <v>58</v>
      </c>
      <c r="C36" s="5" t="s">
        <v>5</v>
      </c>
      <c r="D36" s="51" t="s">
        <v>289</v>
      </c>
    </row>
    <row r="37" spans="1:4" ht="15.75" customHeight="1" x14ac:dyDescent="0.25">
      <c r="A37" s="85"/>
      <c r="B37" s="3" t="s">
        <v>59</v>
      </c>
      <c r="C37" s="5" t="s">
        <v>5</v>
      </c>
      <c r="D37" s="51" t="s">
        <v>251</v>
      </c>
    </row>
    <row r="38" spans="1:4" x14ac:dyDescent="0.25">
      <c r="A38" s="85"/>
      <c r="B38" s="3" t="s">
        <v>60</v>
      </c>
      <c r="C38" s="5" t="s">
        <v>5</v>
      </c>
      <c r="D38" s="43">
        <v>41557</v>
      </c>
    </row>
    <row r="39" spans="1:4" ht="15.75" customHeight="1" thickBot="1" x14ac:dyDescent="0.3">
      <c r="A39" s="86"/>
      <c r="B39" s="59" t="s">
        <v>61</v>
      </c>
      <c r="C39" s="31" t="s">
        <v>5</v>
      </c>
      <c r="D39" s="37">
        <v>43678</v>
      </c>
    </row>
    <row r="40" spans="1:4" x14ac:dyDescent="0.25">
      <c r="A40" s="84">
        <v>15</v>
      </c>
      <c r="B40" s="56" t="s">
        <v>56</v>
      </c>
      <c r="C40" s="27" t="s">
        <v>5</v>
      </c>
      <c r="D40" s="28" t="s">
        <v>267</v>
      </c>
    </row>
    <row r="41" spans="1:4" ht="15.75" customHeight="1" x14ac:dyDescent="0.25">
      <c r="A41" s="85"/>
      <c r="B41" s="7" t="s">
        <v>57</v>
      </c>
      <c r="C41" s="5" t="s">
        <v>5</v>
      </c>
      <c r="D41" s="29" t="s">
        <v>286</v>
      </c>
    </row>
    <row r="42" spans="1:4" ht="31.5" x14ac:dyDescent="0.25">
      <c r="A42" s="85"/>
      <c r="B42" s="3" t="s">
        <v>58</v>
      </c>
      <c r="C42" s="5" t="s">
        <v>5</v>
      </c>
      <c r="D42" s="51" t="s">
        <v>289</v>
      </c>
    </row>
    <row r="43" spans="1:4" ht="15.75" customHeight="1" x14ac:dyDescent="0.25">
      <c r="A43" s="85"/>
      <c r="B43" s="3" t="s">
        <v>59</v>
      </c>
      <c r="C43" s="5" t="s">
        <v>5</v>
      </c>
      <c r="D43" s="51" t="s">
        <v>290</v>
      </c>
    </row>
    <row r="44" spans="1:4" x14ac:dyDescent="0.25">
      <c r="A44" s="85"/>
      <c r="B44" s="3" t="s">
        <v>60</v>
      </c>
      <c r="C44" s="5" t="s">
        <v>5</v>
      </c>
      <c r="D44" s="43">
        <v>41557</v>
      </c>
    </row>
    <row r="45" spans="1:4" ht="15.75" customHeight="1" thickBot="1" x14ac:dyDescent="0.3">
      <c r="A45" s="86"/>
      <c r="B45" s="59" t="s">
        <v>61</v>
      </c>
      <c r="C45" s="31" t="s">
        <v>5</v>
      </c>
      <c r="D45" s="37"/>
    </row>
    <row r="46" spans="1:4" ht="15.75" customHeight="1" x14ac:dyDescent="0.25">
      <c r="A46" s="83" t="s">
        <v>62</v>
      </c>
      <c r="B46" s="83"/>
      <c r="C46" s="83"/>
      <c r="D46" s="83"/>
    </row>
    <row r="47" spans="1:4" x14ac:dyDescent="0.25">
      <c r="A47" s="4">
        <v>17</v>
      </c>
      <c r="B47" s="7" t="s">
        <v>63</v>
      </c>
      <c r="C47" s="5" t="s">
        <v>5</v>
      </c>
      <c r="D47" s="5" t="s">
        <v>228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83" t="s">
        <v>65</v>
      </c>
      <c r="B49" s="83"/>
      <c r="C49" s="83"/>
      <c r="D49" s="83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228</v>
      </c>
    </row>
    <row r="51" spans="1:4" x14ac:dyDescent="0.25">
      <c r="A51" s="83" t="s">
        <v>67</v>
      </c>
      <c r="B51" s="83"/>
      <c r="C51" s="83"/>
      <c r="D51" s="83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235</v>
      </c>
    </row>
    <row r="53" spans="1:4" x14ac:dyDescent="0.25">
      <c r="A53" s="83" t="s">
        <v>69</v>
      </c>
      <c r="B53" s="83"/>
      <c r="C53" s="83"/>
      <c r="D53" s="83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227</v>
      </c>
    </row>
    <row r="55" spans="1:4" x14ac:dyDescent="0.25">
      <c r="A55" s="80" t="s">
        <v>71</v>
      </c>
      <c r="B55" s="80"/>
      <c r="C55" s="80"/>
      <c r="D55" s="80"/>
    </row>
    <row r="56" spans="1:4" x14ac:dyDescent="0.25">
      <c r="A56" s="4">
        <v>22</v>
      </c>
      <c r="B56" s="7" t="s">
        <v>72</v>
      </c>
      <c r="C56" s="5" t="s">
        <v>5</v>
      </c>
      <c r="D56" s="8" t="s">
        <v>227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83" t="s">
        <v>74</v>
      </c>
      <c r="B58" s="83"/>
      <c r="C58" s="83"/>
      <c r="D58" s="83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226</v>
      </c>
    </row>
    <row r="60" spans="1:4" x14ac:dyDescent="0.25">
      <c r="A60" s="83" t="s">
        <v>76</v>
      </c>
      <c r="B60" s="83"/>
      <c r="C60" s="83"/>
      <c r="D60" s="83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4" t="s">
        <v>236</v>
      </c>
    </row>
    <row r="62" spans="1:4" x14ac:dyDescent="0.25">
      <c r="A62" s="83" t="s">
        <v>78</v>
      </c>
      <c r="B62" s="83"/>
      <c r="C62" s="83"/>
      <c r="D62" s="83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226</v>
      </c>
    </row>
    <row r="64" spans="1:4" x14ac:dyDescent="0.25">
      <c r="A64" s="83" t="s">
        <v>80</v>
      </c>
      <c r="B64" s="83"/>
      <c r="C64" s="83"/>
      <c r="D64" s="83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237</v>
      </c>
    </row>
    <row r="66" spans="1:4" x14ac:dyDescent="0.25">
      <c r="A66" s="80" t="s">
        <v>86</v>
      </c>
      <c r="B66" s="80"/>
      <c r="C66" s="80"/>
      <c r="D66" s="80"/>
    </row>
    <row r="67" spans="1:4" x14ac:dyDescent="0.25">
      <c r="A67" s="4">
        <v>28</v>
      </c>
      <c r="B67" s="3" t="s">
        <v>82</v>
      </c>
      <c r="C67" s="5" t="s">
        <v>5</v>
      </c>
      <c r="D67" s="5" t="s">
        <v>226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78" sqref="D78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1" t="s">
        <v>90</v>
      </c>
      <c r="B1" s="81"/>
      <c r="C1" s="81"/>
      <c r="D1" s="81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42460</v>
      </c>
    </row>
    <row r="5" spans="1:4" s="6" customFormat="1" ht="51.75" customHeight="1" x14ac:dyDescent="0.25">
      <c r="A5" s="84">
        <v>1</v>
      </c>
      <c r="B5" s="26" t="s">
        <v>87</v>
      </c>
      <c r="C5" s="27" t="s">
        <v>5</v>
      </c>
      <c r="D5" s="28" t="s">
        <v>238</v>
      </c>
    </row>
    <row r="6" spans="1:4" s="6" customFormat="1" ht="20.100000000000001" customHeight="1" x14ac:dyDescent="0.25">
      <c r="A6" s="85"/>
      <c r="B6" s="7" t="s">
        <v>59</v>
      </c>
      <c r="C6" s="5" t="s">
        <v>5</v>
      </c>
      <c r="D6" s="29" t="s">
        <v>239</v>
      </c>
    </row>
    <row r="7" spans="1:4" s="6" customFormat="1" ht="36.75" customHeight="1" x14ac:dyDescent="0.25">
      <c r="A7" s="85"/>
      <c r="B7" s="7" t="s">
        <v>88</v>
      </c>
      <c r="C7" s="5" t="s">
        <v>13</v>
      </c>
      <c r="D7" s="54" t="s">
        <v>281</v>
      </c>
    </row>
    <row r="8" spans="1:4" s="6" customFormat="1" ht="32.25" customHeight="1" x14ac:dyDescent="0.25">
      <c r="A8" s="85"/>
      <c r="B8" s="3" t="s">
        <v>175</v>
      </c>
      <c r="C8" s="5" t="s">
        <v>5</v>
      </c>
      <c r="D8" s="43">
        <v>42157</v>
      </c>
    </row>
    <row r="9" spans="1:4" s="6" customFormat="1" ht="34.5" customHeight="1" x14ac:dyDescent="0.25">
      <c r="A9" s="85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85"/>
      <c r="B10" s="3" t="s">
        <v>177</v>
      </c>
      <c r="C10" s="5" t="s">
        <v>5</v>
      </c>
      <c r="D10" s="29" t="s">
        <v>254</v>
      </c>
    </row>
    <row r="11" spans="1:4" s="6" customFormat="1" ht="20.100000000000001" customHeight="1" thickBot="1" x14ac:dyDescent="0.3">
      <c r="A11" s="86"/>
      <c r="B11" s="52" t="s">
        <v>89</v>
      </c>
      <c r="C11" s="31" t="s">
        <v>5</v>
      </c>
      <c r="D11" s="32" t="s">
        <v>274</v>
      </c>
    </row>
    <row r="12" spans="1:4" s="6" customFormat="1" ht="47.25" x14ac:dyDescent="0.25">
      <c r="A12" s="84">
        <v>2</v>
      </c>
      <c r="B12" s="26" t="s">
        <v>87</v>
      </c>
      <c r="C12" s="27" t="s">
        <v>5</v>
      </c>
      <c r="D12" s="28" t="s">
        <v>240</v>
      </c>
    </row>
    <row r="13" spans="1:4" s="6" customFormat="1" x14ac:dyDescent="0.25">
      <c r="A13" s="85"/>
      <c r="B13" s="7" t="s">
        <v>59</v>
      </c>
      <c r="C13" s="5" t="s">
        <v>5</v>
      </c>
      <c r="D13" s="29" t="s">
        <v>239</v>
      </c>
    </row>
    <row r="14" spans="1:4" s="6" customFormat="1" ht="30" x14ac:dyDescent="0.25">
      <c r="A14" s="85"/>
      <c r="B14" s="7" t="s">
        <v>88</v>
      </c>
      <c r="C14" s="5" t="s">
        <v>13</v>
      </c>
      <c r="D14" s="54" t="s">
        <v>281</v>
      </c>
    </row>
    <row r="15" spans="1:4" ht="31.5" x14ac:dyDescent="0.25">
      <c r="A15" s="85"/>
      <c r="B15" s="3" t="s">
        <v>175</v>
      </c>
      <c r="C15" s="5" t="s">
        <v>5</v>
      </c>
      <c r="D15" s="43">
        <v>42157</v>
      </c>
    </row>
    <row r="16" spans="1:4" ht="31.5" x14ac:dyDescent="0.25">
      <c r="A16" s="85"/>
      <c r="B16" s="3" t="s">
        <v>176</v>
      </c>
      <c r="C16" s="5" t="s">
        <v>5</v>
      </c>
      <c r="D16" s="29" t="s">
        <v>17</v>
      </c>
    </row>
    <row r="17" spans="1:4" x14ac:dyDescent="0.25">
      <c r="A17" s="85"/>
      <c r="B17" s="3" t="s">
        <v>177</v>
      </c>
      <c r="C17" s="5" t="s">
        <v>5</v>
      </c>
      <c r="D17" s="29" t="s">
        <v>254</v>
      </c>
    </row>
    <row r="18" spans="1:4" ht="16.5" thickBot="1" x14ac:dyDescent="0.3">
      <c r="A18" s="86"/>
      <c r="B18" s="52" t="s">
        <v>89</v>
      </c>
      <c r="C18" s="31" t="s">
        <v>5</v>
      </c>
      <c r="D18" s="32" t="s">
        <v>274</v>
      </c>
    </row>
    <row r="19" spans="1:4" x14ac:dyDescent="0.25">
      <c r="A19" s="84">
        <v>3</v>
      </c>
      <c r="B19" s="26" t="s">
        <v>87</v>
      </c>
      <c r="C19" s="27" t="s">
        <v>5</v>
      </c>
      <c r="D19" s="28" t="s">
        <v>241</v>
      </c>
    </row>
    <row r="20" spans="1:4" x14ac:dyDescent="0.25">
      <c r="A20" s="85"/>
      <c r="B20" s="7" t="s">
        <v>59</v>
      </c>
      <c r="C20" s="5" t="s">
        <v>5</v>
      </c>
      <c r="D20" s="29" t="s">
        <v>249</v>
      </c>
    </row>
    <row r="21" spans="1:4" ht="30" x14ac:dyDescent="0.25">
      <c r="A21" s="85"/>
      <c r="B21" s="7" t="s">
        <v>88</v>
      </c>
      <c r="C21" s="5" t="s">
        <v>13</v>
      </c>
      <c r="D21" s="54" t="s">
        <v>281</v>
      </c>
    </row>
    <row r="22" spans="1:4" ht="31.5" x14ac:dyDescent="0.25">
      <c r="A22" s="85"/>
      <c r="B22" s="3" t="s">
        <v>175</v>
      </c>
      <c r="C22" s="5" t="s">
        <v>5</v>
      </c>
      <c r="D22" s="43">
        <v>42157</v>
      </c>
    </row>
    <row r="23" spans="1:4" ht="31.5" x14ac:dyDescent="0.25">
      <c r="A23" s="85"/>
      <c r="B23" s="3" t="s">
        <v>176</v>
      </c>
      <c r="C23" s="5" t="s">
        <v>5</v>
      </c>
      <c r="D23" s="29" t="s">
        <v>17</v>
      </c>
    </row>
    <row r="24" spans="1:4" x14ac:dyDescent="0.25">
      <c r="A24" s="85"/>
      <c r="B24" s="3" t="s">
        <v>177</v>
      </c>
      <c r="C24" s="5" t="s">
        <v>5</v>
      </c>
      <c r="D24" s="29" t="s">
        <v>254</v>
      </c>
    </row>
    <row r="25" spans="1:4" ht="16.5" thickBot="1" x14ac:dyDescent="0.3">
      <c r="A25" s="86"/>
      <c r="B25" s="52" t="s">
        <v>89</v>
      </c>
      <c r="C25" s="31" t="s">
        <v>5</v>
      </c>
      <c r="D25" s="32" t="s">
        <v>274</v>
      </c>
    </row>
    <row r="26" spans="1:4" ht="31.5" x14ac:dyDescent="0.25">
      <c r="A26" s="84">
        <v>4</v>
      </c>
      <c r="B26" s="26" t="s">
        <v>87</v>
      </c>
      <c r="C26" s="27" t="s">
        <v>5</v>
      </c>
      <c r="D26" s="28" t="s">
        <v>242</v>
      </c>
    </row>
    <row r="27" spans="1:4" x14ac:dyDescent="0.25">
      <c r="A27" s="85"/>
      <c r="B27" s="7" t="s">
        <v>59</v>
      </c>
      <c r="C27" s="5" t="s">
        <v>5</v>
      </c>
      <c r="D27" s="29" t="s">
        <v>249</v>
      </c>
    </row>
    <row r="28" spans="1:4" ht="30" x14ac:dyDescent="0.25">
      <c r="A28" s="85"/>
      <c r="B28" s="7" t="s">
        <v>88</v>
      </c>
      <c r="C28" s="5" t="s">
        <v>13</v>
      </c>
      <c r="D28" s="54" t="s">
        <v>281</v>
      </c>
    </row>
    <row r="29" spans="1:4" ht="31.5" x14ac:dyDescent="0.25">
      <c r="A29" s="85"/>
      <c r="B29" s="3" t="s">
        <v>175</v>
      </c>
      <c r="C29" s="5" t="s">
        <v>5</v>
      </c>
      <c r="D29" s="43">
        <v>42157</v>
      </c>
    </row>
    <row r="30" spans="1:4" ht="31.5" x14ac:dyDescent="0.25">
      <c r="A30" s="85"/>
      <c r="B30" s="3" t="s">
        <v>176</v>
      </c>
      <c r="C30" s="5" t="s">
        <v>5</v>
      </c>
      <c r="D30" s="29" t="s">
        <v>17</v>
      </c>
    </row>
    <row r="31" spans="1:4" x14ac:dyDescent="0.25">
      <c r="A31" s="85"/>
      <c r="B31" s="3" t="s">
        <v>177</v>
      </c>
      <c r="C31" s="5" t="s">
        <v>5</v>
      </c>
      <c r="D31" s="29" t="s">
        <v>271</v>
      </c>
    </row>
    <row r="32" spans="1:4" ht="16.5" thickBot="1" x14ac:dyDescent="0.3">
      <c r="A32" s="86"/>
      <c r="B32" s="52" t="s">
        <v>89</v>
      </c>
      <c r="C32" s="31" t="s">
        <v>5</v>
      </c>
      <c r="D32" s="32" t="s">
        <v>274</v>
      </c>
    </row>
    <row r="33" spans="1:4" ht="31.5" x14ac:dyDescent="0.25">
      <c r="A33" s="84">
        <v>5</v>
      </c>
      <c r="B33" s="26" t="s">
        <v>87</v>
      </c>
      <c r="C33" s="27" t="s">
        <v>5</v>
      </c>
      <c r="D33" s="28" t="s">
        <v>243</v>
      </c>
    </row>
    <row r="34" spans="1:4" x14ac:dyDescent="0.25">
      <c r="A34" s="85"/>
      <c r="B34" s="7" t="s">
        <v>59</v>
      </c>
      <c r="C34" s="5" t="s">
        <v>5</v>
      </c>
      <c r="D34" s="29"/>
    </row>
    <row r="35" spans="1:4" ht="30" x14ac:dyDescent="0.25">
      <c r="A35" s="85"/>
      <c r="B35" s="7" t="s">
        <v>88</v>
      </c>
      <c r="C35" s="5" t="s">
        <v>13</v>
      </c>
      <c r="D35" s="54" t="s">
        <v>281</v>
      </c>
    </row>
    <row r="36" spans="1:4" ht="31.5" x14ac:dyDescent="0.25">
      <c r="A36" s="85"/>
      <c r="B36" s="3" t="s">
        <v>175</v>
      </c>
      <c r="C36" s="5" t="s">
        <v>5</v>
      </c>
      <c r="D36" s="43">
        <v>42157</v>
      </c>
    </row>
    <row r="37" spans="1:4" ht="31.5" x14ac:dyDescent="0.25">
      <c r="A37" s="85"/>
      <c r="B37" s="3" t="s">
        <v>176</v>
      </c>
      <c r="C37" s="5" t="s">
        <v>5</v>
      </c>
      <c r="D37" s="29" t="s">
        <v>17</v>
      </c>
    </row>
    <row r="38" spans="1:4" x14ac:dyDescent="0.25">
      <c r="A38" s="85"/>
      <c r="B38" s="3" t="s">
        <v>177</v>
      </c>
      <c r="C38" s="5" t="s">
        <v>5</v>
      </c>
      <c r="D38" s="29" t="s">
        <v>254</v>
      </c>
    </row>
    <row r="39" spans="1:4" ht="16.5" thickBot="1" x14ac:dyDescent="0.3">
      <c r="A39" s="86"/>
      <c r="B39" s="52" t="s">
        <v>89</v>
      </c>
      <c r="C39" s="31" t="s">
        <v>5</v>
      </c>
      <c r="D39" s="32" t="s">
        <v>274</v>
      </c>
    </row>
    <row r="40" spans="1:4" ht="47.25" x14ac:dyDescent="0.25">
      <c r="A40" s="84">
        <v>6</v>
      </c>
      <c r="B40" s="26" t="s">
        <v>87</v>
      </c>
      <c r="C40" s="27" t="s">
        <v>5</v>
      </c>
      <c r="D40" s="28" t="s">
        <v>244</v>
      </c>
    </row>
    <row r="41" spans="1:4" x14ac:dyDescent="0.25">
      <c r="A41" s="85"/>
      <c r="B41" s="7" t="s">
        <v>59</v>
      </c>
      <c r="C41" s="5" t="s">
        <v>5</v>
      </c>
      <c r="D41" s="29" t="s">
        <v>250</v>
      </c>
    </row>
    <row r="42" spans="1:4" ht="30" x14ac:dyDescent="0.25">
      <c r="A42" s="85"/>
      <c r="B42" s="7" t="s">
        <v>88</v>
      </c>
      <c r="C42" s="5" t="s">
        <v>13</v>
      </c>
      <c r="D42" s="54" t="s">
        <v>281</v>
      </c>
    </row>
    <row r="43" spans="1:4" ht="31.5" x14ac:dyDescent="0.25">
      <c r="A43" s="85"/>
      <c r="B43" s="3" t="s">
        <v>175</v>
      </c>
      <c r="C43" s="5" t="s">
        <v>5</v>
      </c>
      <c r="D43" s="43">
        <v>42157</v>
      </c>
    </row>
    <row r="44" spans="1:4" ht="31.5" x14ac:dyDescent="0.25">
      <c r="A44" s="85"/>
      <c r="B44" s="3" t="s">
        <v>176</v>
      </c>
      <c r="C44" s="5" t="s">
        <v>5</v>
      </c>
      <c r="D44" s="29" t="s">
        <v>17</v>
      </c>
    </row>
    <row r="45" spans="1:4" x14ac:dyDescent="0.25">
      <c r="A45" s="85"/>
      <c r="B45" s="3" t="s">
        <v>177</v>
      </c>
      <c r="C45" s="5" t="s">
        <v>5</v>
      </c>
      <c r="D45" s="29" t="s">
        <v>254</v>
      </c>
    </row>
    <row r="46" spans="1:4" ht="16.5" thickBot="1" x14ac:dyDescent="0.3">
      <c r="A46" s="86"/>
      <c r="B46" s="52" t="s">
        <v>89</v>
      </c>
      <c r="C46" s="31" t="s">
        <v>5</v>
      </c>
      <c r="D46" s="32" t="s">
        <v>274</v>
      </c>
    </row>
    <row r="47" spans="1:4" x14ac:dyDescent="0.25">
      <c r="A47" s="84">
        <v>7</v>
      </c>
      <c r="B47" s="26" t="s">
        <v>87</v>
      </c>
      <c r="C47" s="27" t="s">
        <v>5</v>
      </c>
      <c r="D47" s="28" t="s">
        <v>245</v>
      </c>
    </row>
    <row r="48" spans="1:4" x14ac:dyDescent="0.25">
      <c r="A48" s="85"/>
      <c r="B48" s="7" t="s">
        <v>59</v>
      </c>
      <c r="C48" s="5" t="s">
        <v>5</v>
      </c>
      <c r="D48" s="29" t="s">
        <v>251</v>
      </c>
    </row>
    <row r="49" spans="1:4" ht="30" x14ac:dyDescent="0.25">
      <c r="A49" s="85"/>
      <c r="B49" s="7" t="s">
        <v>88</v>
      </c>
      <c r="C49" s="5" t="s">
        <v>13</v>
      </c>
      <c r="D49" s="54" t="s">
        <v>281</v>
      </c>
    </row>
    <row r="50" spans="1:4" ht="31.5" x14ac:dyDescent="0.25">
      <c r="A50" s="85"/>
      <c r="B50" s="3" t="s">
        <v>175</v>
      </c>
      <c r="C50" s="5" t="s">
        <v>5</v>
      </c>
      <c r="D50" s="43">
        <v>42157</v>
      </c>
    </row>
    <row r="51" spans="1:4" ht="31.5" x14ac:dyDescent="0.25">
      <c r="A51" s="85"/>
      <c r="B51" s="3" t="s">
        <v>176</v>
      </c>
      <c r="C51" s="5" t="s">
        <v>5</v>
      </c>
      <c r="D51" s="29" t="s">
        <v>17</v>
      </c>
    </row>
    <row r="52" spans="1:4" x14ac:dyDescent="0.25">
      <c r="A52" s="85"/>
      <c r="B52" s="3" t="s">
        <v>177</v>
      </c>
      <c r="C52" s="5" t="s">
        <v>5</v>
      </c>
      <c r="D52" s="29" t="s">
        <v>254</v>
      </c>
    </row>
    <row r="53" spans="1:4" ht="16.5" thickBot="1" x14ac:dyDescent="0.3">
      <c r="A53" s="86"/>
      <c r="B53" s="52" t="s">
        <v>89</v>
      </c>
      <c r="C53" s="31" t="s">
        <v>5</v>
      </c>
      <c r="D53" s="32" t="s">
        <v>274</v>
      </c>
    </row>
    <row r="54" spans="1:4" x14ac:dyDescent="0.25">
      <c r="A54" s="84">
        <v>8</v>
      </c>
      <c r="B54" s="26" t="s">
        <v>87</v>
      </c>
      <c r="C54" s="27" t="s">
        <v>5</v>
      </c>
      <c r="D54" s="28" t="s">
        <v>246</v>
      </c>
    </row>
    <row r="55" spans="1:4" x14ac:dyDescent="0.25">
      <c r="A55" s="85"/>
      <c r="B55" s="7" t="s">
        <v>59</v>
      </c>
      <c r="C55" s="5" t="s">
        <v>5</v>
      </c>
      <c r="D55" s="29" t="s">
        <v>249</v>
      </c>
    </row>
    <row r="56" spans="1:4" ht="30" x14ac:dyDescent="0.25">
      <c r="A56" s="85"/>
      <c r="B56" s="7" t="s">
        <v>88</v>
      </c>
      <c r="C56" s="5" t="s">
        <v>13</v>
      </c>
      <c r="D56" s="54" t="s">
        <v>281</v>
      </c>
    </row>
    <row r="57" spans="1:4" ht="31.5" x14ac:dyDescent="0.25">
      <c r="A57" s="85"/>
      <c r="B57" s="3" t="s">
        <v>175</v>
      </c>
      <c r="C57" s="5" t="s">
        <v>5</v>
      </c>
      <c r="D57" s="43">
        <v>42157</v>
      </c>
    </row>
    <row r="58" spans="1:4" ht="31.5" x14ac:dyDescent="0.25">
      <c r="A58" s="85"/>
      <c r="B58" s="3" t="s">
        <v>176</v>
      </c>
      <c r="C58" s="5" t="s">
        <v>5</v>
      </c>
      <c r="D58" s="29" t="s">
        <v>17</v>
      </c>
    </row>
    <row r="59" spans="1:4" x14ac:dyDescent="0.25">
      <c r="A59" s="85"/>
      <c r="B59" s="3" t="s">
        <v>177</v>
      </c>
      <c r="C59" s="5" t="s">
        <v>5</v>
      </c>
      <c r="D59" s="29" t="s">
        <v>255</v>
      </c>
    </row>
    <row r="60" spans="1:4" ht="16.5" thickBot="1" x14ac:dyDescent="0.3">
      <c r="A60" s="86"/>
      <c r="B60" s="52" t="s">
        <v>89</v>
      </c>
      <c r="C60" s="31" t="s">
        <v>5</v>
      </c>
      <c r="D60" s="32" t="s">
        <v>274</v>
      </c>
    </row>
    <row r="61" spans="1:4" x14ac:dyDescent="0.25">
      <c r="A61" s="84">
        <v>9</v>
      </c>
      <c r="B61" s="26" t="s">
        <v>87</v>
      </c>
      <c r="C61" s="27" t="s">
        <v>5</v>
      </c>
      <c r="D61" s="28" t="s">
        <v>247</v>
      </c>
    </row>
    <row r="62" spans="1:4" x14ac:dyDescent="0.25">
      <c r="A62" s="85"/>
      <c r="B62" s="7" t="s">
        <v>59</v>
      </c>
      <c r="C62" s="5" t="s">
        <v>5</v>
      </c>
      <c r="D62" s="29" t="s">
        <v>252</v>
      </c>
    </row>
    <row r="63" spans="1:4" ht="30" x14ac:dyDescent="0.25">
      <c r="A63" s="85"/>
      <c r="B63" s="7" t="s">
        <v>88</v>
      </c>
      <c r="C63" s="5" t="s">
        <v>13</v>
      </c>
      <c r="D63" s="54" t="s">
        <v>281</v>
      </c>
    </row>
    <row r="64" spans="1:4" ht="31.5" x14ac:dyDescent="0.25">
      <c r="A64" s="85"/>
      <c r="B64" s="3" t="s">
        <v>175</v>
      </c>
      <c r="C64" s="5" t="s">
        <v>5</v>
      </c>
      <c r="D64" s="43">
        <v>42157</v>
      </c>
    </row>
    <row r="65" spans="1:4" ht="31.5" x14ac:dyDescent="0.25">
      <c r="A65" s="85"/>
      <c r="B65" s="3" t="s">
        <v>176</v>
      </c>
      <c r="C65" s="5" t="s">
        <v>5</v>
      </c>
      <c r="D65" s="29" t="s">
        <v>17</v>
      </c>
    </row>
    <row r="66" spans="1:4" x14ac:dyDescent="0.25">
      <c r="A66" s="85"/>
      <c r="B66" s="3" t="s">
        <v>177</v>
      </c>
      <c r="C66" s="5" t="s">
        <v>5</v>
      </c>
      <c r="D66" s="29" t="s">
        <v>254</v>
      </c>
    </row>
    <row r="67" spans="1:4" ht="16.5" thickBot="1" x14ac:dyDescent="0.3">
      <c r="A67" s="86"/>
      <c r="B67" s="52" t="s">
        <v>89</v>
      </c>
      <c r="C67" s="31" t="s">
        <v>5</v>
      </c>
      <c r="D67" s="32" t="s">
        <v>274</v>
      </c>
    </row>
    <row r="68" spans="1:4" x14ac:dyDescent="0.25">
      <c r="A68" s="84">
        <v>10</v>
      </c>
      <c r="B68" s="26" t="s">
        <v>87</v>
      </c>
      <c r="C68" s="27" t="s">
        <v>5</v>
      </c>
      <c r="D68" s="28" t="s">
        <v>248</v>
      </c>
    </row>
    <row r="69" spans="1:4" x14ac:dyDescent="0.25">
      <c r="A69" s="85"/>
      <c r="B69" s="7" t="s">
        <v>59</v>
      </c>
      <c r="C69" s="5" t="s">
        <v>5</v>
      </c>
      <c r="D69" s="29" t="s">
        <v>253</v>
      </c>
    </row>
    <row r="70" spans="1:4" ht="30" x14ac:dyDescent="0.25">
      <c r="A70" s="85"/>
      <c r="B70" s="7" t="s">
        <v>88</v>
      </c>
      <c r="C70" s="5" t="s">
        <v>13</v>
      </c>
      <c r="D70" s="54" t="s">
        <v>281</v>
      </c>
    </row>
    <row r="71" spans="1:4" ht="31.5" x14ac:dyDescent="0.25">
      <c r="A71" s="85"/>
      <c r="B71" s="3" t="s">
        <v>175</v>
      </c>
      <c r="C71" s="5" t="s">
        <v>5</v>
      </c>
      <c r="D71" s="43">
        <v>42157</v>
      </c>
    </row>
    <row r="72" spans="1:4" ht="31.5" x14ac:dyDescent="0.25">
      <c r="A72" s="85"/>
      <c r="B72" s="3" t="s">
        <v>176</v>
      </c>
      <c r="C72" s="5" t="s">
        <v>5</v>
      </c>
      <c r="D72" s="29" t="s">
        <v>17</v>
      </c>
    </row>
    <row r="73" spans="1:4" x14ac:dyDescent="0.25">
      <c r="A73" s="85"/>
      <c r="B73" s="3" t="s">
        <v>177</v>
      </c>
      <c r="C73" s="5" t="s">
        <v>5</v>
      </c>
      <c r="D73" s="29" t="s">
        <v>254</v>
      </c>
    </row>
    <row r="74" spans="1:4" ht="16.5" thickBot="1" x14ac:dyDescent="0.3">
      <c r="A74" s="86"/>
      <c r="B74" s="52" t="s">
        <v>89</v>
      </c>
      <c r="C74" s="31" t="s">
        <v>5</v>
      </c>
      <c r="D74" s="32" t="s">
        <v>274</v>
      </c>
    </row>
    <row r="75" spans="1:4" ht="17.25" customHeight="1" x14ac:dyDescent="0.25">
      <c r="A75" s="84">
        <v>11</v>
      </c>
      <c r="B75" s="26" t="s">
        <v>87</v>
      </c>
      <c r="C75" s="27" t="s">
        <v>5</v>
      </c>
      <c r="D75" s="28" t="s">
        <v>272</v>
      </c>
    </row>
    <row r="76" spans="1:4" x14ac:dyDescent="0.25">
      <c r="A76" s="85"/>
      <c r="B76" s="7" t="s">
        <v>59</v>
      </c>
      <c r="C76" s="5" t="s">
        <v>5</v>
      </c>
      <c r="D76" s="29"/>
    </row>
    <row r="77" spans="1:4" ht="30" x14ac:dyDescent="0.25">
      <c r="A77" s="85"/>
      <c r="B77" s="7" t="s">
        <v>88</v>
      </c>
      <c r="C77" s="5" t="s">
        <v>13</v>
      </c>
      <c r="D77" s="54" t="s">
        <v>281</v>
      </c>
    </row>
    <row r="78" spans="1:4" ht="31.5" x14ac:dyDescent="0.25">
      <c r="A78" s="85"/>
      <c r="B78" s="3" t="s">
        <v>175</v>
      </c>
      <c r="C78" s="5" t="s">
        <v>5</v>
      </c>
      <c r="D78" s="43">
        <v>42157</v>
      </c>
    </row>
    <row r="79" spans="1:4" ht="31.5" x14ac:dyDescent="0.25">
      <c r="A79" s="85"/>
      <c r="B79" s="3" t="s">
        <v>176</v>
      </c>
      <c r="C79" s="5" t="s">
        <v>5</v>
      </c>
      <c r="D79" s="29" t="s">
        <v>17</v>
      </c>
    </row>
    <row r="80" spans="1:4" x14ac:dyDescent="0.25">
      <c r="A80" s="85"/>
      <c r="B80" s="3" t="s">
        <v>177</v>
      </c>
      <c r="C80" s="5" t="s">
        <v>5</v>
      </c>
      <c r="D80" s="29" t="s">
        <v>273</v>
      </c>
    </row>
    <row r="81" spans="1:4" ht="16.5" thickBot="1" x14ac:dyDescent="0.3">
      <c r="A81" s="86"/>
      <c r="B81" s="52" t="s">
        <v>89</v>
      </c>
      <c r="C81" s="31" t="s">
        <v>5</v>
      </c>
      <c r="D81" s="32" t="s">
        <v>274</v>
      </c>
    </row>
    <row r="82" spans="1:4" ht="31.5" x14ac:dyDescent="0.25">
      <c r="A82" s="84">
        <v>12</v>
      </c>
      <c r="B82" s="26" t="s">
        <v>87</v>
      </c>
      <c r="C82" s="27" t="s">
        <v>5</v>
      </c>
      <c r="D82" s="28" t="s">
        <v>275</v>
      </c>
    </row>
    <row r="83" spans="1:4" x14ac:dyDescent="0.25">
      <c r="A83" s="85"/>
      <c r="B83" s="7" t="s">
        <v>59</v>
      </c>
      <c r="C83" s="5" t="s">
        <v>5</v>
      </c>
      <c r="D83" s="29" t="s">
        <v>277</v>
      </c>
    </row>
    <row r="84" spans="1:4" x14ac:dyDescent="0.25">
      <c r="A84" s="85"/>
      <c r="B84" s="7" t="s">
        <v>88</v>
      </c>
      <c r="C84" s="5" t="s">
        <v>13</v>
      </c>
      <c r="D84" s="29">
        <v>600</v>
      </c>
    </row>
    <row r="85" spans="1:4" ht="31.5" x14ac:dyDescent="0.25">
      <c r="A85" s="85"/>
      <c r="B85" s="3" t="s">
        <v>175</v>
      </c>
      <c r="C85" s="5" t="s">
        <v>5</v>
      </c>
      <c r="D85" s="43">
        <v>41275</v>
      </c>
    </row>
    <row r="86" spans="1:4" ht="31.5" x14ac:dyDescent="0.25">
      <c r="A86" s="85"/>
      <c r="B86" s="3" t="s">
        <v>176</v>
      </c>
      <c r="C86" s="5" t="s">
        <v>5</v>
      </c>
      <c r="D86" s="29" t="s">
        <v>17</v>
      </c>
    </row>
    <row r="87" spans="1:4" x14ac:dyDescent="0.25">
      <c r="A87" s="85"/>
      <c r="B87" s="3" t="s">
        <v>177</v>
      </c>
      <c r="C87" s="5" t="s">
        <v>5</v>
      </c>
      <c r="D87" s="29" t="s">
        <v>276</v>
      </c>
    </row>
    <row r="88" spans="1:4" ht="16.5" thickBot="1" x14ac:dyDescent="0.3">
      <c r="A88" s="86"/>
      <c r="B88" s="52" t="s">
        <v>89</v>
      </c>
      <c r="C88" s="31" t="s">
        <v>5</v>
      </c>
      <c r="D88" s="32" t="s">
        <v>274</v>
      </c>
    </row>
    <row r="89" spans="1:4" x14ac:dyDescent="0.25">
      <c r="A89" s="90">
        <v>13</v>
      </c>
      <c r="B89" s="26" t="s">
        <v>87</v>
      </c>
      <c r="C89" s="27" t="s">
        <v>5</v>
      </c>
      <c r="D89" s="28" t="s">
        <v>283</v>
      </c>
    </row>
    <row r="90" spans="1:4" x14ac:dyDescent="0.25">
      <c r="A90" s="91"/>
      <c r="B90" s="7" t="s">
        <v>59</v>
      </c>
      <c r="C90" s="5" t="s">
        <v>5</v>
      </c>
      <c r="D90" s="29" t="s">
        <v>277</v>
      </c>
    </row>
    <row r="91" spans="1:4" x14ac:dyDescent="0.25">
      <c r="A91" s="91"/>
      <c r="B91" s="7" t="s">
        <v>88</v>
      </c>
      <c r="C91" s="5" t="s">
        <v>13</v>
      </c>
      <c r="D91" s="29">
        <v>5300</v>
      </c>
    </row>
    <row r="92" spans="1:4" ht="31.5" x14ac:dyDescent="0.25">
      <c r="A92" s="91"/>
      <c r="B92" s="3" t="s">
        <v>175</v>
      </c>
      <c r="C92" s="5" t="s">
        <v>5</v>
      </c>
      <c r="D92" s="43">
        <v>41275</v>
      </c>
    </row>
    <row r="93" spans="1:4" ht="31.5" x14ac:dyDescent="0.25">
      <c r="A93" s="91"/>
      <c r="B93" s="3" t="s">
        <v>176</v>
      </c>
      <c r="C93" s="5" t="s">
        <v>5</v>
      </c>
      <c r="D93" s="29" t="s">
        <v>17</v>
      </c>
    </row>
    <row r="94" spans="1:4" x14ac:dyDescent="0.25">
      <c r="A94" s="91"/>
      <c r="B94" s="3" t="s">
        <v>177</v>
      </c>
      <c r="C94" s="5" t="s">
        <v>5</v>
      </c>
      <c r="D94" s="29" t="s">
        <v>254</v>
      </c>
    </row>
    <row r="95" spans="1:4" ht="16.5" thickBot="1" x14ac:dyDescent="0.3">
      <c r="A95" s="92"/>
      <c r="B95" s="52" t="s">
        <v>89</v>
      </c>
      <c r="C95" s="31" t="s">
        <v>5</v>
      </c>
      <c r="D95" s="32" t="s">
        <v>284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D7" sqref="D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1" t="s">
        <v>100</v>
      </c>
      <c r="B1" s="81"/>
      <c r="C1" s="81"/>
      <c r="D1" s="81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42460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256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257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251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258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259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295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260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93" t="s">
        <v>99</v>
      </c>
      <c r="B15" s="94"/>
      <c r="C15" s="94"/>
      <c r="D15" s="95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296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261</v>
      </c>
    </row>
    <row r="19" spans="1:4" ht="31.5" x14ac:dyDescent="0.25">
      <c r="A19" s="41"/>
      <c r="B19" s="7" t="s">
        <v>92</v>
      </c>
      <c r="C19" s="5" t="s">
        <v>5</v>
      </c>
      <c r="D19" s="29" t="s">
        <v>257</v>
      </c>
    </row>
    <row r="20" spans="1:4" x14ac:dyDescent="0.25">
      <c r="A20" s="41"/>
      <c r="B20" s="3" t="s">
        <v>59</v>
      </c>
      <c r="C20" s="5" t="s">
        <v>5</v>
      </c>
      <c r="D20" s="29" t="s">
        <v>251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269</v>
      </c>
    </row>
    <row r="23" spans="1:4" ht="31.5" x14ac:dyDescent="0.25">
      <c r="A23" s="41"/>
      <c r="B23" s="3" t="s">
        <v>95</v>
      </c>
      <c r="C23" s="5" t="s">
        <v>5</v>
      </c>
      <c r="D23" s="42" t="s">
        <v>263</v>
      </c>
    </row>
    <row r="24" spans="1:4" ht="63" x14ac:dyDescent="0.25">
      <c r="A24" s="41"/>
      <c r="B24" s="3" t="s">
        <v>96</v>
      </c>
      <c r="C24" s="5" t="s">
        <v>5</v>
      </c>
      <c r="D24" s="29" t="s">
        <v>297</v>
      </c>
    </row>
    <row r="25" spans="1:4" x14ac:dyDescent="0.25">
      <c r="A25" s="41"/>
      <c r="B25" s="7" t="s">
        <v>97</v>
      </c>
      <c r="C25" s="5" t="s">
        <v>5</v>
      </c>
      <c r="D25" s="43" t="s">
        <v>298</v>
      </c>
    </row>
    <row r="26" spans="1:4" ht="31.5" x14ac:dyDescent="0.25">
      <c r="A26" s="41"/>
      <c r="B26" s="53" t="s">
        <v>178</v>
      </c>
      <c r="C26" s="5" t="s">
        <v>5</v>
      </c>
      <c r="D26" s="29" t="s">
        <v>278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93" t="s">
        <v>99</v>
      </c>
      <c r="B28" s="94"/>
      <c r="C28" s="94"/>
      <c r="D28" s="95"/>
    </row>
    <row r="29" spans="1:4" ht="79.5" thickBot="1" x14ac:dyDescent="0.3">
      <c r="A29" s="44"/>
      <c r="B29" s="45" t="s">
        <v>99</v>
      </c>
      <c r="C29" s="31" t="s">
        <v>5</v>
      </c>
      <c r="D29" s="32" t="s">
        <v>296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264</v>
      </c>
    </row>
    <row r="32" spans="1:4" ht="31.5" x14ac:dyDescent="0.25">
      <c r="A32" s="41"/>
      <c r="B32" s="7" t="s">
        <v>92</v>
      </c>
      <c r="C32" s="5" t="s">
        <v>5</v>
      </c>
      <c r="D32" s="29" t="s">
        <v>257</v>
      </c>
    </row>
    <row r="33" spans="1:4" x14ac:dyDescent="0.25">
      <c r="A33" s="41"/>
      <c r="B33" s="3" t="s">
        <v>59</v>
      </c>
      <c r="C33" s="5" t="s">
        <v>5</v>
      </c>
      <c r="D33" s="29" t="s">
        <v>265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269</v>
      </c>
    </row>
    <row r="36" spans="1:4" ht="31.5" x14ac:dyDescent="0.25">
      <c r="A36" s="41"/>
      <c r="B36" s="3" t="s">
        <v>95</v>
      </c>
      <c r="C36" s="5" t="s">
        <v>5</v>
      </c>
      <c r="D36" s="42" t="s">
        <v>263</v>
      </c>
    </row>
    <row r="37" spans="1:4" ht="63" x14ac:dyDescent="0.25">
      <c r="A37" s="41"/>
      <c r="B37" s="3" t="s">
        <v>96</v>
      </c>
      <c r="C37" s="5" t="s">
        <v>5</v>
      </c>
      <c r="D37" s="29" t="s">
        <v>299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3" t="s">
        <v>178</v>
      </c>
      <c r="C39" s="5" t="s">
        <v>5</v>
      </c>
      <c r="D39" s="29">
        <v>2.7E-2</v>
      </c>
    </row>
    <row r="40" spans="1:4" ht="31.5" x14ac:dyDescent="0.25">
      <c r="A40" s="41"/>
      <c r="B40" s="53" t="s">
        <v>179</v>
      </c>
      <c r="C40" s="5" t="s">
        <v>5</v>
      </c>
      <c r="D40" s="61">
        <v>2.8000000000000001E-2</v>
      </c>
    </row>
    <row r="41" spans="1:4" ht="15.75" customHeight="1" x14ac:dyDescent="0.25">
      <c r="A41" s="93" t="s">
        <v>99</v>
      </c>
      <c r="B41" s="94"/>
      <c r="C41" s="94"/>
      <c r="D41" s="95"/>
    </row>
    <row r="42" spans="1:4" ht="79.5" thickBot="1" x14ac:dyDescent="0.3">
      <c r="A42" s="44"/>
      <c r="B42" s="45" t="s">
        <v>99</v>
      </c>
      <c r="C42" s="31" t="s">
        <v>5</v>
      </c>
      <c r="D42" s="32" t="s">
        <v>296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266</v>
      </c>
    </row>
    <row r="45" spans="1:4" ht="31.5" x14ac:dyDescent="0.25">
      <c r="A45" s="41"/>
      <c r="B45" s="7" t="s">
        <v>92</v>
      </c>
      <c r="C45" s="5" t="s">
        <v>5</v>
      </c>
      <c r="D45" s="29" t="s">
        <v>257</v>
      </c>
    </row>
    <row r="46" spans="1:4" x14ac:dyDescent="0.25">
      <c r="A46" s="41"/>
      <c r="B46" s="3" t="s">
        <v>59</v>
      </c>
      <c r="C46" s="5" t="s">
        <v>5</v>
      </c>
      <c r="D46" s="29" t="s">
        <v>251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258</v>
      </c>
    </row>
    <row r="49" spans="1:4" ht="31.5" x14ac:dyDescent="0.25">
      <c r="A49" s="41"/>
      <c r="B49" s="3" t="s">
        <v>95</v>
      </c>
      <c r="C49" s="5" t="s">
        <v>5</v>
      </c>
      <c r="D49" s="42" t="s">
        <v>259</v>
      </c>
    </row>
    <row r="50" spans="1:4" ht="78.75" x14ac:dyDescent="0.25">
      <c r="A50" s="41"/>
      <c r="B50" s="3" t="s">
        <v>96</v>
      </c>
      <c r="C50" s="5" t="s">
        <v>5</v>
      </c>
      <c r="D50" s="29" t="s">
        <v>300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3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93" t="s">
        <v>99</v>
      </c>
      <c r="B54" s="94"/>
      <c r="C54" s="94"/>
      <c r="D54" s="95"/>
    </row>
    <row r="55" spans="1:4" ht="79.5" thickBot="1" x14ac:dyDescent="0.3">
      <c r="A55" s="44"/>
      <c r="B55" s="45" t="s">
        <v>99</v>
      </c>
      <c r="C55" s="31" t="s">
        <v>5</v>
      </c>
      <c r="D55" s="32" t="s">
        <v>296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298</v>
      </c>
    </row>
    <row r="57" spans="1:4" x14ac:dyDescent="0.25">
      <c r="A57" s="41"/>
      <c r="B57" s="7" t="s">
        <v>91</v>
      </c>
      <c r="C57" s="5" t="s">
        <v>5</v>
      </c>
      <c r="D57" s="29" t="s">
        <v>267</v>
      </c>
    </row>
    <row r="58" spans="1:4" ht="31.5" x14ac:dyDescent="0.25">
      <c r="A58" s="41"/>
      <c r="B58" s="7" t="s">
        <v>92</v>
      </c>
      <c r="C58" s="5" t="s">
        <v>5</v>
      </c>
      <c r="D58" s="29" t="s">
        <v>257</v>
      </c>
    </row>
    <row r="59" spans="1:4" x14ac:dyDescent="0.25">
      <c r="A59" s="41"/>
      <c r="B59" s="3" t="s">
        <v>59</v>
      </c>
      <c r="C59" s="5" t="s">
        <v>5</v>
      </c>
      <c r="D59" s="29" t="s">
        <v>268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262</v>
      </c>
    </row>
    <row r="62" spans="1:4" ht="31.5" x14ac:dyDescent="0.25">
      <c r="A62" s="41"/>
      <c r="B62" s="3" t="s">
        <v>95</v>
      </c>
      <c r="C62" s="5" t="s">
        <v>5</v>
      </c>
      <c r="D62" s="42" t="s">
        <v>259</v>
      </c>
    </row>
    <row r="63" spans="1:4" ht="63" x14ac:dyDescent="0.25">
      <c r="A63" s="41"/>
      <c r="B63" s="3" t="s">
        <v>96</v>
      </c>
      <c r="C63" s="5" t="s">
        <v>5</v>
      </c>
      <c r="D63" s="29" t="s">
        <v>301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302</v>
      </c>
    </row>
    <row r="66" spans="1:4" ht="76.5" x14ac:dyDescent="0.25">
      <c r="A66" s="41"/>
      <c r="B66" s="7" t="s">
        <v>179</v>
      </c>
      <c r="C66" s="5" t="s">
        <v>5</v>
      </c>
      <c r="D66" s="61" t="s">
        <v>303</v>
      </c>
    </row>
    <row r="67" spans="1:4" ht="15.75" customHeight="1" x14ac:dyDescent="0.25">
      <c r="A67" s="93" t="s">
        <v>99</v>
      </c>
      <c r="B67" s="94"/>
      <c r="C67" s="94"/>
      <c r="D67" s="95"/>
    </row>
    <row r="68" spans="1:4" ht="79.5" thickBot="1" x14ac:dyDescent="0.3">
      <c r="A68" s="44"/>
      <c r="B68" s="45" t="s">
        <v>99</v>
      </c>
      <c r="C68" s="31" t="s">
        <v>5</v>
      </c>
      <c r="D68" s="32" t="s">
        <v>296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E6" sqref="E6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7" t="s">
        <v>104</v>
      </c>
      <c r="B1" s="97"/>
      <c r="C1" s="97"/>
      <c r="D1" s="97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6" t="s">
        <v>183</v>
      </c>
      <c r="B8" s="96"/>
      <c r="C8" s="96"/>
      <c r="D8" s="96"/>
    </row>
    <row r="9" spans="1:4" s="6" customFormat="1" ht="37.5" customHeight="1" x14ac:dyDescent="0.25">
      <c r="A9" s="84">
        <v>1</v>
      </c>
      <c r="B9" s="56" t="s">
        <v>184</v>
      </c>
      <c r="C9" s="27" t="s">
        <v>5</v>
      </c>
      <c r="D9" s="28" t="s">
        <v>293</v>
      </c>
    </row>
    <row r="10" spans="1:4" s="6" customFormat="1" ht="20.100000000000001" customHeight="1" x14ac:dyDescent="0.25">
      <c r="A10" s="85"/>
      <c r="B10" s="7" t="s">
        <v>185</v>
      </c>
      <c r="C10" s="5" t="s">
        <v>5</v>
      </c>
      <c r="D10" s="29" t="s">
        <v>307</v>
      </c>
    </row>
    <row r="11" spans="1:4" s="6" customFormat="1" ht="40.5" customHeight="1" x14ac:dyDescent="0.25">
      <c r="A11" s="85"/>
      <c r="B11" s="7" t="s">
        <v>101</v>
      </c>
      <c r="C11" s="5" t="s">
        <v>5</v>
      </c>
      <c r="D11" s="29" t="s">
        <v>308</v>
      </c>
    </row>
    <row r="12" spans="1:4" s="6" customFormat="1" ht="20.100000000000001" customHeight="1" x14ac:dyDescent="0.25">
      <c r="A12" s="85"/>
      <c r="B12" s="7" t="s">
        <v>102</v>
      </c>
      <c r="C12" s="5" t="s">
        <v>5</v>
      </c>
      <c r="D12" s="43"/>
    </row>
    <row r="13" spans="1:4" s="6" customFormat="1" ht="39" customHeight="1" thickBot="1" x14ac:dyDescent="0.3">
      <c r="A13" s="86"/>
      <c r="B13" s="45" t="s">
        <v>103</v>
      </c>
      <c r="C13" s="31" t="s">
        <v>13</v>
      </c>
      <c r="D13" s="32">
        <v>450</v>
      </c>
    </row>
    <row r="14" spans="1:4" x14ac:dyDescent="0.25">
      <c r="A14" s="84">
        <v>2</v>
      </c>
      <c r="B14" s="56" t="s">
        <v>184</v>
      </c>
      <c r="C14" s="27" t="s">
        <v>5</v>
      </c>
      <c r="D14" s="28" t="s">
        <v>305</v>
      </c>
    </row>
    <row r="15" spans="1:4" x14ac:dyDescent="0.25">
      <c r="A15" s="85"/>
      <c r="B15" s="7" t="s">
        <v>185</v>
      </c>
      <c r="C15" s="5" t="s">
        <v>5</v>
      </c>
      <c r="D15" s="29">
        <v>3808001402</v>
      </c>
    </row>
    <row r="16" spans="1:4" x14ac:dyDescent="0.25">
      <c r="A16" s="85"/>
      <c r="B16" s="7" t="s">
        <v>101</v>
      </c>
      <c r="C16" s="5" t="s">
        <v>5</v>
      </c>
      <c r="D16" s="29" t="s">
        <v>306</v>
      </c>
    </row>
    <row r="17" spans="1:4" x14ac:dyDescent="0.25">
      <c r="A17" s="85"/>
      <c r="B17" s="7" t="s">
        <v>102</v>
      </c>
      <c r="C17" s="5" t="s">
        <v>5</v>
      </c>
      <c r="D17" s="43"/>
    </row>
    <row r="18" spans="1:4" ht="16.5" thickBot="1" x14ac:dyDescent="0.3">
      <c r="A18" s="86"/>
      <c r="B18" s="45" t="s">
        <v>103</v>
      </c>
      <c r="C18" s="31" t="s">
        <v>13</v>
      </c>
      <c r="D18" s="32">
        <v>600</v>
      </c>
    </row>
    <row r="19" spans="1:4" x14ac:dyDescent="0.25">
      <c r="A19" s="84">
        <v>4</v>
      </c>
      <c r="B19" s="56" t="s">
        <v>184</v>
      </c>
      <c r="C19" s="27" t="s">
        <v>5</v>
      </c>
      <c r="D19" s="28" t="s">
        <v>309</v>
      </c>
    </row>
    <row r="20" spans="1:4" x14ac:dyDescent="0.25">
      <c r="A20" s="85"/>
      <c r="B20" s="7" t="s">
        <v>185</v>
      </c>
      <c r="C20" s="5" t="s">
        <v>5</v>
      </c>
      <c r="D20" s="29"/>
    </row>
    <row r="21" spans="1:4" x14ac:dyDescent="0.25">
      <c r="A21" s="85"/>
      <c r="B21" s="7" t="s">
        <v>101</v>
      </c>
      <c r="C21" s="5" t="s">
        <v>5</v>
      </c>
      <c r="D21" s="29"/>
    </row>
    <row r="22" spans="1:4" x14ac:dyDescent="0.25">
      <c r="A22" s="85"/>
      <c r="B22" s="7" t="s">
        <v>102</v>
      </c>
      <c r="C22" s="5" t="s">
        <v>5</v>
      </c>
      <c r="D22" s="43"/>
    </row>
    <row r="23" spans="1:4" ht="16.5" thickBot="1" x14ac:dyDescent="0.3">
      <c r="A23" s="86"/>
      <c r="B23" s="45" t="s">
        <v>103</v>
      </c>
      <c r="C23" s="31" t="s">
        <v>13</v>
      </c>
      <c r="D23" s="32">
        <v>400</v>
      </c>
    </row>
  </sheetData>
  <mergeCells count="5"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4"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9" t="s">
        <v>109</v>
      </c>
      <c r="B1" s="89"/>
      <c r="C1" s="89"/>
      <c r="D1" s="8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83" t="s">
        <v>105</v>
      </c>
      <c r="B5" s="83"/>
      <c r="C5" s="83"/>
      <c r="D5" s="83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8" t="s">
        <v>270</v>
      </c>
      <c r="C10" s="98"/>
      <c r="D10" s="9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5" sqref="G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9" t="s">
        <v>112</v>
      </c>
      <c r="B1" s="89"/>
      <c r="C1" s="89"/>
      <c r="D1" s="8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294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218</v>
      </c>
    </row>
    <row r="8" spans="1:8" x14ac:dyDescent="0.25">
      <c r="H8" s="1" t="s">
        <v>280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6"/>
  <sheetViews>
    <sheetView tabSelected="1" view="pageLayout" zoomScaleNormal="115" workbookViewId="0">
      <selection activeCell="F18" sqref="F18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27.7109375" style="1" customWidth="1"/>
    <col min="4" max="4" width="16.7109375" style="1" customWidth="1"/>
    <col min="5" max="5" width="17.140625" style="1" customWidth="1"/>
    <col min="6" max="6" width="16" style="1" customWidth="1"/>
    <col min="7" max="7" width="12.42578125" style="1" customWidth="1"/>
    <col min="8" max="16384" width="9.140625" style="1"/>
  </cols>
  <sheetData>
    <row r="1" spans="1:7" x14ac:dyDescent="0.25">
      <c r="E1" s="104" t="s">
        <v>408</v>
      </c>
      <c r="F1" s="104"/>
      <c r="G1" s="104"/>
    </row>
    <row r="2" spans="1:7" ht="18.75" x14ac:dyDescent="0.3">
      <c r="B2" s="105" t="s">
        <v>405</v>
      </c>
      <c r="C2" s="106"/>
      <c r="D2" s="106"/>
      <c r="E2" s="104"/>
      <c r="F2" s="104"/>
      <c r="G2" s="104"/>
    </row>
    <row r="3" spans="1:7" ht="18.75" x14ac:dyDescent="0.3">
      <c r="B3" s="107" t="s">
        <v>406</v>
      </c>
      <c r="C3" s="107"/>
      <c r="D3" s="107"/>
      <c r="E3" s="104"/>
      <c r="F3" s="104"/>
      <c r="G3" s="104"/>
    </row>
    <row r="4" spans="1:7" ht="45.75" customHeight="1" x14ac:dyDescent="0.25">
      <c r="E4" s="104"/>
      <c r="F4" s="104"/>
      <c r="G4" s="104"/>
    </row>
    <row r="5" spans="1:7" ht="19.5" x14ac:dyDescent="0.25">
      <c r="A5" s="99" t="s">
        <v>407</v>
      </c>
      <c r="B5" s="99"/>
      <c r="C5" s="99"/>
      <c r="D5" s="99"/>
      <c r="E5" s="99"/>
    </row>
    <row r="6" spans="1:7" ht="35.25" customHeight="1" x14ac:dyDescent="0.25">
      <c r="A6" s="2" t="s">
        <v>0</v>
      </c>
      <c r="B6" s="17" t="s">
        <v>1</v>
      </c>
      <c r="C6" s="2" t="s">
        <v>2</v>
      </c>
      <c r="D6" s="2" t="s">
        <v>3</v>
      </c>
    </row>
    <row r="7" spans="1:7" s="6" customFormat="1" ht="20.100000000000001" customHeight="1" x14ac:dyDescent="0.25">
      <c r="A7" s="4" t="s">
        <v>8</v>
      </c>
      <c r="B7" s="18" t="s">
        <v>4</v>
      </c>
      <c r="C7" s="5" t="s">
        <v>5</v>
      </c>
      <c r="D7" s="49">
        <v>42460</v>
      </c>
    </row>
    <row r="8" spans="1:7" s="6" customFormat="1" ht="20.100000000000001" customHeight="1" x14ac:dyDescent="0.25">
      <c r="A8" s="4" t="s">
        <v>9</v>
      </c>
      <c r="B8" s="18" t="s">
        <v>113</v>
      </c>
      <c r="C8" s="5" t="s">
        <v>5</v>
      </c>
      <c r="D8" s="49">
        <v>42157</v>
      </c>
    </row>
    <row r="9" spans="1:7" s="6" customFormat="1" ht="20.100000000000001" customHeight="1" x14ac:dyDescent="0.25">
      <c r="A9" s="4" t="s">
        <v>10</v>
      </c>
      <c r="B9" s="18" t="s">
        <v>114</v>
      </c>
      <c r="C9" s="5" t="s">
        <v>5</v>
      </c>
      <c r="D9" s="49">
        <v>42369</v>
      </c>
    </row>
    <row r="10" spans="1:7" s="6" customFormat="1" ht="30" customHeight="1" x14ac:dyDescent="0.25">
      <c r="A10" s="80" t="s">
        <v>186</v>
      </c>
      <c r="B10" s="80"/>
      <c r="C10" s="80"/>
      <c r="D10" s="80"/>
    </row>
    <row r="11" spans="1:7" s="6" customFormat="1" ht="30" customHeight="1" x14ac:dyDescent="0.25">
      <c r="A11" s="4">
        <v>4</v>
      </c>
      <c r="B11" s="19" t="s">
        <v>115</v>
      </c>
      <c r="C11" s="5" t="s">
        <v>13</v>
      </c>
      <c r="D11" s="58">
        <v>0</v>
      </c>
    </row>
    <row r="12" spans="1:7" s="6" customFormat="1" ht="20.100000000000001" customHeight="1" x14ac:dyDescent="0.25">
      <c r="A12" s="4">
        <v>5</v>
      </c>
      <c r="B12" s="9" t="s">
        <v>125</v>
      </c>
      <c r="C12" s="5" t="s">
        <v>13</v>
      </c>
      <c r="D12" s="58">
        <v>0</v>
      </c>
    </row>
    <row r="13" spans="1:7" s="6" customFormat="1" ht="20.100000000000001" customHeight="1" x14ac:dyDescent="0.25">
      <c r="A13" s="4">
        <v>6</v>
      </c>
      <c r="B13" s="9" t="s">
        <v>126</v>
      </c>
      <c r="C13" s="5" t="s">
        <v>13</v>
      </c>
      <c r="D13" s="58">
        <v>0</v>
      </c>
    </row>
    <row r="14" spans="1:7" s="6" customFormat="1" ht="33" customHeight="1" x14ac:dyDescent="0.25">
      <c r="A14" s="4">
        <v>7</v>
      </c>
      <c r="B14" s="19" t="s">
        <v>187</v>
      </c>
      <c r="C14" s="5" t="s">
        <v>13</v>
      </c>
      <c r="D14" s="50">
        <f>D15+D16</f>
        <v>822673.05</v>
      </c>
    </row>
    <row r="15" spans="1:7" s="6" customFormat="1" ht="20.100000000000001" customHeight="1" x14ac:dyDescent="0.25">
      <c r="A15" s="4">
        <v>8</v>
      </c>
      <c r="B15" s="9" t="s">
        <v>127</v>
      </c>
      <c r="C15" s="5" t="s">
        <v>13</v>
      </c>
      <c r="D15" s="115">
        <v>643484.85</v>
      </c>
      <c r="F15" s="76"/>
    </row>
    <row r="16" spans="1:7" s="6" customFormat="1" ht="20.100000000000001" customHeight="1" x14ac:dyDescent="0.25">
      <c r="A16" s="4">
        <v>9</v>
      </c>
      <c r="B16" s="9" t="s">
        <v>128</v>
      </c>
      <c r="C16" s="5" t="s">
        <v>13</v>
      </c>
      <c r="D16" s="115">
        <v>179188.2</v>
      </c>
      <c r="F16" s="76"/>
    </row>
    <row r="17" spans="1:4" s="6" customFormat="1" ht="20.25" customHeight="1" x14ac:dyDescent="0.25">
      <c r="A17" s="4">
        <v>10</v>
      </c>
      <c r="B17" s="19" t="s">
        <v>116</v>
      </c>
      <c r="C17" s="5" t="s">
        <v>13</v>
      </c>
      <c r="D17" s="50">
        <f>SUM(D18:D24)</f>
        <v>1309835.2</v>
      </c>
    </row>
    <row r="18" spans="1:4" s="6" customFormat="1" ht="20.25" customHeight="1" x14ac:dyDescent="0.25">
      <c r="A18" s="4">
        <v>11</v>
      </c>
      <c r="B18" s="9" t="s">
        <v>188</v>
      </c>
      <c r="C18" s="5" t="s">
        <v>13</v>
      </c>
      <c r="D18" s="50">
        <f>512093.44+142824.16</f>
        <v>654917.6</v>
      </c>
    </row>
    <row r="19" spans="1:4" s="6" customFormat="1" ht="20.25" customHeight="1" x14ac:dyDescent="0.25">
      <c r="A19" s="4">
        <v>12</v>
      </c>
      <c r="B19" s="9" t="s">
        <v>127</v>
      </c>
      <c r="C19" s="5" t="s">
        <v>13</v>
      </c>
      <c r="D19" s="115">
        <v>512093.44</v>
      </c>
    </row>
    <row r="20" spans="1:4" s="6" customFormat="1" ht="20.25" customHeight="1" x14ac:dyDescent="0.25">
      <c r="A20" s="4">
        <v>13</v>
      </c>
      <c r="B20" s="9" t="s">
        <v>128</v>
      </c>
      <c r="C20" s="5" t="s">
        <v>13</v>
      </c>
      <c r="D20" s="115">
        <v>142824.16</v>
      </c>
    </row>
    <row r="21" spans="1:4" s="6" customFormat="1" ht="20.25" customHeight="1" x14ac:dyDescent="0.25">
      <c r="A21" s="4">
        <v>14</v>
      </c>
      <c r="B21" s="9" t="s">
        <v>189</v>
      </c>
      <c r="C21" s="5" t="s">
        <v>13</v>
      </c>
      <c r="D21" s="5">
        <v>0</v>
      </c>
    </row>
    <row r="22" spans="1:4" s="6" customFormat="1" ht="20.100000000000001" customHeight="1" x14ac:dyDescent="0.25">
      <c r="A22" s="4">
        <v>15</v>
      </c>
      <c r="B22" s="9" t="s">
        <v>129</v>
      </c>
      <c r="C22" s="5" t="s">
        <v>13</v>
      </c>
      <c r="D22" s="5">
        <v>0</v>
      </c>
    </row>
    <row r="23" spans="1:4" s="6" customFormat="1" ht="30" customHeight="1" x14ac:dyDescent="0.25">
      <c r="A23" s="4">
        <v>16</v>
      </c>
      <c r="B23" s="9" t="s">
        <v>130</v>
      </c>
      <c r="C23" s="5" t="s">
        <v>13</v>
      </c>
      <c r="D23" s="5">
        <v>0</v>
      </c>
    </row>
    <row r="24" spans="1:4" s="6" customFormat="1" ht="20.100000000000001" customHeight="1" x14ac:dyDescent="0.25">
      <c r="A24" s="4">
        <v>17</v>
      </c>
      <c r="B24" s="9" t="s">
        <v>131</v>
      </c>
      <c r="C24" s="5" t="s">
        <v>13</v>
      </c>
      <c r="D24" s="5">
        <v>0</v>
      </c>
    </row>
    <row r="25" spans="1:4" s="6" customFormat="1" ht="20.100000000000001" customHeight="1" x14ac:dyDescent="0.25">
      <c r="A25" s="4">
        <v>18</v>
      </c>
      <c r="B25" s="19" t="s">
        <v>117</v>
      </c>
      <c r="C25" s="5" t="s">
        <v>13</v>
      </c>
      <c r="D25" s="50">
        <f>SUM(D18:D24)</f>
        <v>1309835.2</v>
      </c>
    </row>
    <row r="26" spans="1:4" s="6" customFormat="1" ht="30" customHeight="1" x14ac:dyDescent="0.25">
      <c r="A26" s="4">
        <v>19</v>
      </c>
      <c r="B26" s="19" t="s">
        <v>118</v>
      </c>
      <c r="C26" s="5" t="s">
        <v>13</v>
      </c>
      <c r="D26" s="50"/>
    </row>
    <row r="27" spans="1:4" s="6" customFormat="1" ht="20.100000000000001" customHeight="1" x14ac:dyDescent="0.25">
      <c r="A27" s="4">
        <v>20</v>
      </c>
      <c r="B27" s="9" t="s">
        <v>123</v>
      </c>
      <c r="C27" s="5" t="s">
        <v>13</v>
      </c>
      <c r="D27" s="5">
        <v>0</v>
      </c>
    </row>
    <row r="28" spans="1:4" s="6" customFormat="1" ht="20.100000000000001" customHeight="1" x14ac:dyDescent="0.25">
      <c r="A28" s="4">
        <v>21</v>
      </c>
      <c r="B28" s="9" t="s">
        <v>124</v>
      </c>
      <c r="C28" s="5" t="s">
        <v>13</v>
      </c>
      <c r="D28" s="50">
        <f>D14-D18</f>
        <v>167755.45000000007</v>
      </c>
    </row>
    <row r="29" spans="1:4" s="6" customFormat="1" ht="32.25" customHeight="1" x14ac:dyDescent="0.25">
      <c r="A29" s="87" t="s">
        <v>365</v>
      </c>
      <c r="B29" s="87"/>
      <c r="C29" s="87"/>
      <c r="D29" s="87"/>
    </row>
    <row r="30" spans="1:4" s="6" customFormat="1" ht="42" customHeight="1" x14ac:dyDescent="0.25">
      <c r="A30" s="62">
        <v>21</v>
      </c>
      <c r="B30" s="63" t="s">
        <v>310</v>
      </c>
      <c r="C30" s="63" t="s">
        <v>364</v>
      </c>
      <c r="D30" s="63" t="s">
        <v>311</v>
      </c>
    </row>
    <row r="31" spans="1:4" s="6" customFormat="1" ht="21" customHeight="1" x14ac:dyDescent="0.25">
      <c r="A31" s="62"/>
      <c r="B31" s="75" t="s">
        <v>361</v>
      </c>
      <c r="C31" s="63"/>
      <c r="D31" s="63"/>
    </row>
    <row r="32" spans="1:4" s="6" customFormat="1" ht="30.75" customHeight="1" x14ac:dyDescent="0.25">
      <c r="A32" s="62"/>
      <c r="B32" s="108" t="s">
        <v>409</v>
      </c>
      <c r="C32" s="63"/>
      <c r="D32" s="63">
        <v>0</v>
      </c>
    </row>
    <row r="33" spans="1:4" s="6" customFormat="1" ht="20.25" customHeight="1" x14ac:dyDescent="0.25">
      <c r="A33" s="64" t="s">
        <v>369</v>
      </c>
      <c r="B33" s="62" t="s">
        <v>312</v>
      </c>
      <c r="C33" s="63" t="s">
        <v>313</v>
      </c>
      <c r="D33" s="64">
        <v>50071</v>
      </c>
    </row>
    <row r="34" spans="1:4" s="6" customFormat="1" ht="16.5" customHeight="1" x14ac:dyDescent="0.25">
      <c r="A34" s="64" t="s">
        <v>370</v>
      </c>
      <c r="B34" s="62" t="s">
        <v>314</v>
      </c>
      <c r="C34" s="63" t="s">
        <v>315</v>
      </c>
      <c r="D34" s="64">
        <v>64610</v>
      </c>
    </row>
    <row r="35" spans="1:4" s="6" customFormat="1" ht="31.5" customHeight="1" x14ac:dyDescent="0.25">
      <c r="A35" s="64" t="s">
        <v>371</v>
      </c>
      <c r="B35" s="62" t="s">
        <v>316</v>
      </c>
      <c r="C35" s="63" t="s">
        <v>317</v>
      </c>
      <c r="D35" s="64">
        <v>9359.3919999999998</v>
      </c>
    </row>
    <row r="36" spans="1:4" s="6" customFormat="1" ht="17.25" customHeight="1" x14ac:dyDescent="0.25">
      <c r="A36" s="64" t="s">
        <v>372</v>
      </c>
      <c r="B36" s="67" t="s">
        <v>318</v>
      </c>
      <c r="C36" s="65" t="s">
        <v>273</v>
      </c>
      <c r="D36" s="66">
        <v>27879.039999999997</v>
      </c>
    </row>
    <row r="37" spans="1:4" s="6" customFormat="1" ht="42" customHeight="1" x14ac:dyDescent="0.25">
      <c r="A37" s="64" t="s">
        <v>373</v>
      </c>
      <c r="B37" s="67" t="s">
        <v>319</v>
      </c>
      <c r="C37" s="65" t="s">
        <v>320</v>
      </c>
      <c r="D37" s="66">
        <v>5150</v>
      </c>
    </row>
    <row r="38" spans="1:4" s="6" customFormat="1" ht="56.25" customHeight="1" x14ac:dyDescent="0.25">
      <c r="A38" s="64" t="s">
        <v>374</v>
      </c>
      <c r="B38" s="67" t="s">
        <v>321</v>
      </c>
      <c r="C38" s="65" t="s">
        <v>254</v>
      </c>
      <c r="D38" s="66">
        <v>33056.576000000001</v>
      </c>
    </row>
    <row r="39" spans="1:4" s="6" customFormat="1" ht="103.5" customHeight="1" x14ac:dyDescent="0.25">
      <c r="A39" s="64" t="s">
        <v>375</v>
      </c>
      <c r="B39" s="67" t="s">
        <v>322</v>
      </c>
      <c r="C39" s="65" t="s">
        <v>254</v>
      </c>
      <c r="D39" s="66">
        <v>78857.856000000014</v>
      </c>
    </row>
    <row r="40" spans="1:4" s="6" customFormat="1" ht="33" customHeight="1" x14ac:dyDescent="0.25">
      <c r="A40" s="64" t="s">
        <v>376</v>
      </c>
      <c r="B40" s="62" t="s">
        <v>323</v>
      </c>
      <c r="C40" s="63" t="s">
        <v>324</v>
      </c>
      <c r="D40" s="64">
        <v>6350</v>
      </c>
    </row>
    <row r="41" spans="1:4" s="6" customFormat="1" ht="84" customHeight="1" x14ac:dyDescent="0.25">
      <c r="A41" s="64" t="s">
        <v>377</v>
      </c>
      <c r="B41" s="67" t="s">
        <v>325</v>
      </c>
      <c r="C41" s="65" t="s">
        <v>366</v>
      </c>
      <c r="D41" s="66">
        <v>725</v>
      </c>
    </row>
    <row r="42" spans="1:4" s="6" customFormat="1" ht="30" customHeight="1" x14ac:dyDescent="0.25">
      <c r="A42" s="64" t="s">
        <v>378</v>
      </c>
      <c r="B42" s="67" t="s">
        <v>326</v>
      </c>
      <c r="C42" s="65" t="s">
        <v>345</v>
      </c>
      <c r="D42" s="66">
        <v>98700</v>
      </c>
    </row>
    <row r="43" spans="1:4" s="6" customFormat="1" ht="20.100000000000001" customHeight="1" x14ac:dyDescent="0.25">
      <c r="A43" s="64" t="s">
        <v>379</v>
      </c>
      <c r="B43" s="68" t="s">
        <v>327</v>
      </c>
      <c r="C43" s="63" t="s">
        <v>328</v>
      </c>
      <c r="D43" s="64">
        <v>12000</v>
      </c>
    </row>
    <row r="44" spans="1:4" s="6" customFormat="1" ht="70.5" customHeight="1" x14ac:dyDescent="0.25">
      <c r="A44" s="64" t="s">
        <v>380</v>
      </c>
      <c r="B44" s="68" t="s">
        <v>329</v>
      </c>
      <c r="C44" s="63" t="s">
        <v>330</v>
      </c>
      <c r="D44" s="64">
        <v>4200</v>
      </c>
    </row>
    <row r="45" spans="1:4" s="6" customFormat="1" ht="30" customHeight="1" x14ac:dyDescent="0.25">
      <c r="A45" s="64" t="s">
        <v>381</v>
      </c>
      <c r="B45" s="68" t="s">
        <v>331</v>
      </c>
      <c r="C45" s="63" t="s">
        <v>367</v>
      </c>
      <c r="D45" s="64">
        <v>5760</v>
      </c>
    </row>
    <row r="46" spans="1:4" s="6" customFormat="1" ht="20.100000000000001" customHeight="1" x14ac:dyDescent="0.25">
      <c r="A46" s="64" t="s">
        <v>382</v>
      </c>
      <c r="B46" s="68" t="s">
        <v>332</v>
      </c>
      <c r="C46" s="63" t="s">
        <v>368</v>
      </c>
      <c r="D46" s="64">
        <v>3970</v>
      </c>
    </row>
    <row r="47" spans="1:4" s="6" customFormat="1" ht="72" customHeight="1" x14ac:dyDescent="0.25">
      <c r="A47" s="64" t="s">
        <v>383</v>
      </c>
      <c r="B47" s="69" t="s">
        <v>333</v>
      </c>
      <c r="C47" s="63" t="s">
        <v>334</v>
      </c>
      <c r="D47" s="64">
        <v>12707</v>
      </c>
    </row>
    <row r="48" spans="1:4" s="6" customFormat="1" ht="21" customHeight="1" x14ac:dyDescent="0.25">
      <c r="A48" s="64" t="s">
        <v>384</v>
      </c>
      <c r="B48" s="68" t="s">
        <v>335</v>
      </c>
      <c r="C48" s="63"/>
      <c r="D48" s="64"/>
    </row>
    <row r="49" spans="1:4" s="6" customFormat="1" ht="72.75" customHeight="1" x14ac:dyDescent="0.25">
      <c r="A49" s="64" t="s">
        <v>385</v>
      </c>
      <c r="B49" s="69" t="s">
        <v>336</v>
      </c>
      <c r="C49" s="63" t="s">
        <v>346</v>
      </c>
      <c r="D49" s="64" t="s">
        <v>337</v>
      </c>
    </row>
    <row r="50" spans="1:4" s="6" customFormat="1" ht="20.100000000000001" customHeight="1" x14ac:dyDescent="0.25">
      <c r="A50" s="64" t="s">
        <v>386</v>
      </c>
      <c r="B50" s="69" t="s">
        <v>338</v>
      </c>
      <c r="C50" s="65"/>
      <c r="D50" s="66">
        <v>2476</v>
      </c>
    </row>
    <row r="51" spans="1:4" s="6" customFormat="1" ht="19.5" customHeight="1" x14ac:dyDescent="0.25">
      <c r="A51" s="64" t="s">
        <v>387</v>
      </c>
      <c r="B51" s="69" t="s">
        <v>339</v>
      </c>
      <c r="C51" s="65"/>
      <c r="D51" s="66">
        <v>4879</v>
      </c>
    </row>
    <row r="52" spans="1:4" s="6" customFormat="1" ht="32.25" customHeight="1" x14ac:dyDescent="0.25">
      <c r="A52" s="64" t="s">
        <v>388</v>
      </c>
      <c r="B52" s="69" t="s">
        <v>340</v>
      </c>
      <c r="C52" s="65"/>
      <c r="D52" s="66">
        <v>235</v>
      </c>
    </row>
    <row r="53" spans="1:4" s="6" customFormat="1" ht="30.75" customHeight="1" x14ac:dyDescent="0.25">
      <c r="A53" s="64" t="s">
        <v>389</v>
      </c>
      <c r="B53" s="62" t="s">
        <v>341</v>
      </c>
      <c r="C53" s="63" t="s">
        <v>342</v>
      </c>
      <c r="D53" s="64">
        <v>1566</v>
      </c>
    </row>
    <row r="54" spans="1:4" s="6" customFormat="1" ht="21.75" customHeight="1" x14ac:dyDescent="0.25">
      <c r="A54" s="64" t="s">
        <v>390</v>
      </c>
      <c r="B54" s="62" t="s">
        <v>343</v>
      </c>
      <c r="C54" s="63" t="s">
        <v>344</v>
      </c>
      <c r="D54" s="64">
        <v>4106</v>
      </c>
    </row>
    <row r="55" spans="1:4" s="6" customFormat="1" ht="26.25" customHeight="1" x14ac:dyDescent="0.25">
      <c r="A55" s="64"/>
      <c r="B55" s="68" t="s">
        <v>413</v>
      </c>
      <c r="C55" s="63"/>
      <c r="D55" s="64">
        <f>0.1*SUM(D33:D54)</f>
        <v>42665.786400000005</v>
      </c>
    </row>
    <row r="56" spans="1:4" s="6" customFormat="1" ht="18" customHeight="1" x14ac:dyDescent="0.25">
      <c r="A56" s="64" t="s">
        <v>391</v>
      </c>
      <c r="B56" s="109" t="s">
        <v>410</v>
      </c>
      <c r="C56" s="110"/>
      <c r="D56" s="111">
        <f>SUM(D33:D55)</f>
        <v>469323.65039999998</v>
      </c>
    </row>
    <row r="57" spans="1:4" s="6" customFormat="1" ht="27" customHeight="1" x14ac:dyDescent="0.25">
      <c r="A57" s="64" t="s">
        <v>392</v>
      </c>
      <c r="B57" s="112" t="s">
        <v>411</v>
      </c>
      <c r="C57" s="113"/>
      <c r="D57" s="114">
        <f>D19-D32-D56</f>
        <v>42769.789600000018</v>
      </c>
    </row>
    <row r="58" spans="1:4" s="6" customFormat="1" ht="12.75" customHeight="1" x14ac:dyDescent="0.25">
      <c r="A58" s="64" t="s">
        <v>393</v>
      </c>
      <c r="B58" s="74" t="s">
        <v>360</v>
      </c>
      <c r="C58" s="63"/>
      <c r="D58" s="63"/>
    </row>
    <row r="59" spans="1:4" s="6" customFormat="1" ht="30.75" customHeight="1" x14ac:dyDescent="0.25">
      <c r="A59" s="64"/>
      <c r="B59" s="108" t="s">
        <v>414</v>
      </c>
      <c r="C59" s="63"/>
      <c r="D59" s="63">
        <v>0</v>
      </c>
    </row>
    <row r="60" spans="1:4" s="6" customFormat="1" ht="34.5" customHeight="1" x14ac:dyDescent="0.25">
      <c r="A60" s="64" t="s">
        <v>394</v>
      </c>
      <c r="B60" s="70" t="s">
        <v>347</v>
      </c>
      <c r="C60" s="65"/>
      <c r="D60" s="66">
        <v>3100</v>
      </c>
    </row>
    <row r="61" spans="1:4" s="6" customFormat="1" ht="21.75" customHeight="1" x14ac:dyDescent="0.25">
      <c r="A61" s="64" t="s">
        <v>395</v>
      </c>
      <c r="B61" s="71" t="s">
        <v>348</v>
      </c>
      <c r="C61" s="63"/>
      <c r="D61" s="64">
        <v>5475</v>
      </c>
    </row>
    <row r="62" spans="1:4" s="6" customFormat="1" ht="18.75" customHeight="1" x14ac:dyDescent="0.25">
      <c r="A62" s="64" t="s">
        <v>396</v>
      </c>
      <c r="B62" s="70" t="s">
        <v>349</v>
      </c>
      <c r="C62" s="63" t="s">
        <v>277</v>
      </c>
      <c r="D62" s="64">
        <v>445</v>
      </c>
    </row>
    <row r="63" spans="1:4" s="6" customFormat="1" ht="20.100000000000001" customHeight="1" x14ac:dyDescent="0.25">
      <c r="A63" s="64" t="s">
        <v>397</v>
      </c>
      <c r="B63" s="70" t="s">
        <v>350</v>
      </c>
      <c r="C63" s="63" t="s">
        <v>277</v>
      </c>
      <c r="D63" s="64">
        <v>445</v>
      </c>
    </row>
    <row r="64" spans="1:4" s="6" customFormat="1" ht="20.100000000000001" customHeight="1" x14ac:dyDescent="0.25">
      <c r="A64" s="64" t="s">
        <v>398</v>
      </c>
      <c r="B64" s="70" t="s">
        <v>351</v>
      </c>
      <c r="C64" s="63" t="s">
        <v>277</v>
      </c>
      <c r="D64" s="64">
        <v>445</v>
      </c>
    </row>
    <row r="65" spans="1:5" s="6" customFormat="1" ht="29.25" customHeight="1" x14ac:dyDescent="0.25">
      <c r="A65" s="64" t="s">
        <v>399</v>
      </c>
      <c r="B65" s="70" t="s">
        <v>352</v>
      </c>
      <c r="C65" s="63" t="s">
        <v>277</v>
      </c>
      <c r="D65" s="64">
        <v>125</v>
      </c>
    </row>
    <row r="66" spans="1:5" s="6" customFormat="1" ht="83.25" customHeight="1" x14ac:dyDescent="0.25">
      <c r="A66" s="64" t="s">
        <v>400</v>
      </c>
      <c r="B66" s="70" t="s">
        <v>353</v>
      </c>
      <c r="C66" s="63" t="s">
        <v>362</v>
      </c>
      <c r="D66" s="64">
        <v>3039.9</v>
      </c>
    </row>
    <row r="67" spans="1:5" s="6" customFormat="1" ht="76.5" customHeight="1" x14ac:dyDescent="0.25">
      <c r="A67" s="64" t="s">
        <v>401</v>
      </c>
      <c r="B67" s="71" t="s">
        <v>354</v>
      </c>
      <c r="C67" s="63" t="s">
        <v>363</v>
      </c>
      <c r="D67" s="64">
        <v>2837.24</v>
      </c>
    </row>
    <row r="68" spans="1:5" s="6" customFormat="1" ht="36" customHeight="1" x14ac:dyDescent="0.25">
      <c r="A68" s="64" t="s">
        <v>402</v>
      </c>
      <c r="B68" s="72" t="s">
        <v>355</v>
      </c>
      <c r="C68" s="63" t="s">
        <v>277</v>
      </c>
      <c r="D68" s="64">
        <v>497</v>
      </c>
    </row>
    <row r="69" spans="1:5" s="6" customFormat="1" ht="20.100000000000001" customHeight="1" x14ac:dyDescent="0.25">
      <c r="A69" s="64" t="s">
        <v>403</v>
      </c>
      <c r="B69" s="72" t="s">
        <v>356</v>
      </c>
      <c r="C69" s="63" t="s">
        <v>344</v>
      </c>
      <c r="D69" s="64">
        <v>2750</v>
      </c>
    </row>
    <row r="70" spans="1:5" s="6" customFormat="1" ht="32.25" customHeight="1" x14ac:dyDescent="0.25">
      <c r="A70" s="64" t="s">
        <v>404</v>
      </c>
      <c r="B70" s="73" t="s">
        <v>357</v>
      </c>
      <c r="C70" s="63" t="s">
        <v>358</v>
      </c>
      <c r="D70" s="64">
        <f>13844.5+30700</f>
        <v>44544.5</v>
      </c>
    </row>
    <row r="71" spans="1:5" s="6" customFormat="1" ht="55.5" customHeight="1" x14ac:dyDescent="0.25">
      <c r="A71" s="64" t="s">
        <v>412</v>
      </c>
      <c r="B71" s="72" t="s">
        <v>359</v>
      </c>
      <c r="C71" s="63"/>
      <c r="D71" s="64">
        <v>1345</v>
      </c>
      <c r="E71" s="76"/>
    </row>
    <row r="72" spans="1:5" s="6" customFormat="1" ht="27" customHeight="1" x14ac:dyDescent="0.25">
      <c r="A72" s="64"/>
      <c r="B72" s="68" t="s">
        <v>413</v>
      </c>
      <c r="C72" s="63"/>
      <c r="D72" s="64">
        <f>0.1*SUM(D60:D71)</f>
        <v>6504.8640000000005</v>
      </c>
      <c r="E72" s="76"/>
    </row>
    <row r="73" spans="1:5" s="6" customFormat="1" ht="21.75" customHeight="1" x14ac:dyDescent="0.25">
      <c r="A73" s="64"/>
      <c r="B73" s="109" t="s">
        <v>410</v>
      </c>
      <c r="C73" s="110"/>
      <c r="D73" s="111">
        <f>SUM(D60:D72)</f>
        <v>71553.504000000001</v>
      </c>
      <c r="E73" s="76"/>
    </row>
    <row r="74" spans="1:5" s="6" customFormat="1" ht="57.75" customHeight="1" x14ac:dyDescent="0.25">
      <c r="A74" s="64"/>
      <c r="B74" s="112" t="s">
        <v>411</v>
      </c>
      <c r="C74" s="113"/>
      <c r="D74" s="114">
        <f>D20-D59-D73</f>
        <v>71270.656000000003</v>
      </c>
      <c r="E74" s="76"/>
    </row>
    <row r="75" spans="1:5" x14ac:dyDescent="0.25">
      <c r="A75" s="100" t="s">
        <v>190</v>
      </c>
      <c r="B75" s="100"/>
      <c r="C75" s="100"/>
      <c r="D75" s="100"/>
    </row>
    <row r="76" spans="1:5" x14ac:dyDescent="0.25">
      <c r="A76" s="4" t="s">
        <v>162</v>
      </c>
      <c r="B76" s="20" t="s">
        <v>191</v>
      </c>
      <c r="C76" s="5" t="s">
        <v>6</v>
      </c>
      <c r="D76" s="8">
        <v>0</v>
      </c>
    </row>
    <row r="77" spans="1:5" x14ac:dyDescent="0.25">
      <c r="A77" s="4" t="s">
        <v>166</v>
      </c>
      <c r="B77" s="20" t="s">
        <v>192</v>
      </c>
      <c r="C77" s="5" t="s">
        <v>6</v>
      </c>
      <c r="D77" s="8">
        <v>0</v>
      </c>
    </row>
    <row r="78" spans="1:5" ht="31.5" x14ac:dyDescent="0.25">
      <c r="A78" s="4" t="s">
        <v>167</v>
      </c>
      <c r="B78" s="20" t="s">
        <v>193</v>
      </c>
      <c r="C78" s="5" t="s">
        <v>6</v>
      </c>
      <c r="D78" s="8">
        <v>0</v>
      </c>
    </row>
    <row r="79" spans="1:5" x14ac:dyDescent="0.25">
      <c r="A79" s="4" t="s">
        <v>168</v>
      </c>
      <c r="B79" s="20" t="s">
        <v>194</v>
      </c>
      <c r="C79" s="5" t="s">
        <v>13</v>
      </c>
      <c r="D79" s="8">
        <v>0</v>
      </c>
    </row>
    <row r="80" spans="1:5" x14ac:dyDescent="0.25">
      <c r="A80" s="80" t="s">
        <v>119</v>
      </c>
      <c r="B80" s="80"/>
      <c r="C80" s="80"/>
      <c r="D80" s="80"/>
    </row>
    <row r="81" spans="1:7" ht="31.5" x14ac:dyDescent="0.25">
      <c r="A81" s="4" t="s">
        <v>169</v>
      </c>
      <c r="B81" s="19" t="s">
        <v>120</v>
      </c>
      <c r="C81" s="5" t="s">
        <v>13</v>
      </c>
      <c r="D81" s="77"/>
    </row>
    <row r="82" spans="1:7" x14ac:dyDescent="0.25">
      <c r="A82" s="4" t="s">
        <v>170</v>
      </c>
      <c r="B82" s="9" t="s">
        <v>125</v>
      </c>
      <c r="C82" s="5" t="s">
        <v>13</v>
      </c>
      <c r="D82" s="77">
        <v>0</v>
      </c>
    </row>
    <row r="83" spans="1:7" x14ac:dyDescent="0.25">
      <c r="A83" s="4" t="s">
        <v>171</v>
      </c>
      <c r="B83" s="9" t="s">
        <v>126</v>
      </c>
      <c r="C83" s="5" t="s">
        <v>13</v>
      </c>
      <c r="D83" s="77">
        <v>0</v>
      </c>
    </row>
    <row r="84" spans="1:7" ht="31.5" x14ac:dyDescent="0.25">
      <c r="A84" s="4" t="s">
        <v>172</v>
      </c>
      <c r="B84" s="19" t="s">
        <v>121</v>
      </c>
      <c r="C84" s="5" t="s">
        <v>13</v>
      </c>
      <c r="D84" s="77"/>
    </row>
    <row r="85" spans="1:7" x14ac:dyDescent="0.25">
      <c r="A85" s="4" t="s">
        <v>195</v>
      </c>
      <c r="B85" s="9" t="s">
        <v>125</v>
      </c>
      <c r="C85" s="5" t="s">
        <v>13</v>
      </c>
      <c r="D85" s="77">
        <v>0</v>
      </c>
    </row>
    <row r="86" spans="1:7" x14ac:dyDescent="0.25">
      <c r="A86" s="4" t="s">
        <v>196</v>
      </c>
      <c r="B86" s="9" t="s">
        <v>126</v>
      </c>
      <c r="C86" s="5" t="s">
        <v>13</v>
      </c>
      <c r="D86" s="77">
        <v>239846.42299999998</v>
      </c>
    </row>
    <row r="87" spans="1:7" x14ac:dyDescent="0.25">
      <c r="A87" s="80" t="s">
        <v>197</v>
      </c>
      <c r="B87" s="80"/>
      <c r="C87" s="80"/>
      <c r="D87" s="80"/>
      <c r="G87" s="78"/>
    </row>
    <row r="88" spans="1:7" ht="32.25" customHeight="1" x14ac:dyDescent="0.25">
      <c r="A88" s="101" t="s">
        <v>198</v>
      </c>
      <c r="B88" s="19" t="s">
        <v>91</v>
      </c>
      <c r="C88" s="5" t="s">
        <v>5</v>
      </c>
      <c r="D88" s="8" t="s">
        <v>266</v>
      </c>
      <c r="E88" s="8" t="s">
        <v>256</v>
      </c>
      <c r="F88" s="8" t="s">
        <v>261</v>
      </c>
      <c r="G88" s="8" t="s">
        <v>264</v>
      </c>
    </row>
    <row r="89" spans="1:7" x14ac:dyDescent="0.25">
      <c r="A89" s="102"/>
      <c r="B89" s="19" t="s">
        <v>59</v>
      </c>
      <c r="C89" s="5" t="s">
        <v>5</v>
      </c>
      <c r="D89" s="8" t="s">
        <v>251</v>
      </c>
      <c r="E89" s="8" t="s">
        <v>251</v>
      </c>
      <c r="F89" s="8" t="s">
        <v>251</v>
      </c>
      <c r="G89" s="8" t="s">
        <v>265</v>
      </c>
    </row>
    <row r="90" spans="1:7" x14ac:dyDescent="0.25">
      <c r="A90" s="102"/>
      <c r="B90" s="19" t="s">
        <v>122</v>
      </c>
      <c r="C90" s="5" t="s">
        <v>98</v>
      </c>
      <c r="D90" s="8">
        <v>7353.5990000000002</v>
      </c>
      <c r="E90" s="8">
        <v>4660.5630000000001</v>
      </c>
      <c r="F90" s="8">
        <v>3135.9340000000002</v>
      </c>
      <c r="G90" s="8">
        <v>342.83600000000001</v>
      </c>
    </row>
    <row r="91" spans="1:7" x14ac:dyDescent="0.25">
      <c r="A91" s="102"/>
      <c r="B91" s="19" t="s">
        <v>199</v>
      </c>
      <c r="C91" s="5" t="s">
        <v>13</v>
      </c>
      <c r="D91" s="57">
        <v>84474.61</v>
      </c>
      <c r="E91" s="57">
        <v>49977.1</v>
      </c>
      <c r="F91" s="57">
        <f>163516.94+35480.38</f>
        <v>198997.32</v>
      </c>
      <c r="G91" s="57">
        <v>366383.18</v>
      </c>
    </row>
    <row r="92" spans="1:7" x14ac:dyDescent="0.25">
      <c r="A92" s="102"/>
      <c r="B92" s="9" t="s">
        <v>200</v>
      </c>
      <c r="C92" s="5" t="s">
        <v>13</v>
      </c>
      <c r="D92" s="58">
        <v>57325.33</v>
      </c>
      <c r="E92" s="58">
        <v>35105.32</v>
      </c>
      <c r="F92" s="58">
        <f>105808.94+23597.13</f>
        <v>129406.07</v>
      </c>
      <c r="G92" s="58">
        <v>238149.06700000001</v>
      </c>
    </row>
    <row r="93" spans="1:7" x14ac:dyDescent="0.25">
      <c r="A93" s="102"/>
      <c r="B93" s="9" t="s">
        <v>201</v>
      </c>
      <c r="C93" s="5" t="s">
        <v>13</v>
      </c>
      <c r="D93" s="58">
        <f>D91-D92</f>
        <v>27149.279999999999</v>
      </c>
      <c r="E93" s="58">
        <f>E91-E92</f>
        <v>14871.779999999999</v>
      </c>
      <c r="F93" s="58">
        <f t="shared" ref="F93:G93" si="0">F91-F92</f>
        <v>69591.25</v>
      </c>
      <c r="G93" s="58">
        <f t="shared" si="0"/>
        <v>128234.11299999998</v>
      </c>
    </row>
    <row r="94" spans="1:7" ht="31.5" x14ac:dyDescent="0.25">
      <c r="A94" s="102"/>
      <c r="B94" s="9" t="s">
        <v>204</v>
      </c>
      <c r="C94" s="5" t="s">
        <v>13</v>
      </c>
      <c r="D94" s="57">
        <v>84474.61</v>
      </c>
      <c r="E94" s="57">
        <v>49977.1</v>
      </c>
      <c r="F94" s="57">
        <f>163516.94+35480.38</f>
        <v>198997.32</v>
      </c>
      <c r="G94" s="57">
        <v>366383.18</v>
      </c>
    </row>
    <row r="95" spans="1:7" ht="31.5" x14ac:dyDescent="0.25">
      <c r="A95" s="102"/>
      <c r="B95" s="9" t="s">
        <v>203</v>
      </c>
      <c r="C95" s="5" t="s">
        <v>13</v>
      </c>
      <c r="D95" s="58">
        <v>57325.33</v>
      </c>
      <c r="E95" s="58">
        <v>35105.32</v>
      </c>
      <c r="F95" s="58">
        <f>105808.94+23597.13</f>
        <v>129406.07</v>
      </c>
      <c r="G95" s="58">
        <v>238149.06700000001</v>
      </c>
    </row>
    <row r="96" spans="1:7" ht="48.75" customHeight="1" x14ac:dyDescent="0.25">
      <c r="A96" s="102"/>
      <c r="B96" s="9" t="s">
        <v>202</v>
      </c>
      <c r="C96" s="5" t="s">
        <v>13</v>
      </c>
      <c r="D96" s="58">
        <f>D94-D95</f>
        <v>27149.279999999999</v>
      </c>
      <c r="E96" s="58">
        <f>E94-E95</f>
        <v>14871.779999999999</v>
      </c>
      <c r="F96" s="58">
        <f t="shared" ref="F96:G96" si="1">F94-F95</f>
        <v>69591.25</v>
      </c>
      <c r="G96" s="58">
        <f t="shared" si="1"/>
        <v>128234.11299999998</v>
      </c>
    </row>
    <row r="97" spans="1:7" ht="85.5" customHeight="1" x14ac:dyDescent="0.25">
      <c r="A97" s="103"/>
      <c r="B97" s="19" t="s">
        <v>205</v>
      </c>
      <c r="C97" s="5" t="s">
        <v>13</v>
      </c>
      <c r="D97" s="8">
        <v>0</v>
      </c>
      <c r="E97" s="8">
        <v>0</v>
      </c>
      <c r="F97" s="8">
        <v>0</v>
      </c>
      <c r="G97" s="8">
        <v>0</v>
      </c>
    </row>
    <row r="98" spans="1:7" x14ac:dyDescent="0.25">
      <c r="A98" s="80" t="s">
        <v>208</v>
      </c>
      <c r="B98" s="80"/>
      <c r="C98" s="80"/>
      <c r="D98" s="80"/>
    </row>
    <row r="99" spans="1:7" x14ac:dyDescent="0.25">
      <c r="A99" s="4" t="s">
        <v>206</v>
      </c>
      <c r="B99" s="20" t="s">
        <v>191</v>
      </c>
      <c r="C99" s="5" t="s">
        <v>6</v>
      </c>
      <c r="D99" s="8">
        <v>0</v>
      </c>
    </row>
    <row r="100" spans="1:7" x14ac:dyDescent="0.25">
      <c r="A100" s="4" t="s">
        <v>207</v>
      </c>
      <c r="B100" s="20" t="s">
        <v>192</v>
      </c>
      <c r="C100" s="5" t="s">
        <v>6</v>
      </c>
      <c r="D100" s="8">
        <v>0</v>
      </c>
    </row>
    <row r="101" spans="1:7" ht="31.5" x14ac:dyDescent="0.25">
      <c r="A101" s="4" t="s">
        <v>209</v>
      </c>
      <c r="B101" s="20" t="s">
        <v>193</v>
      </c>
      <c r="C101" s="5" t="s">
        <v>6</v>
      </c>
      <c r="D101" s="8">
        <v>0</v>
      </c>
    </row>
    <row r="102" spans="1:7" x14ac:dyDescent="0.25">
      <c r="A102" s="4" t="s">
        <v>210</v>
      </c>
      <c r="B102" s="20" t="s">
        <v>194</v>
      </c>
      <c r="C102" s="5" t="s">
        <v>13</v>
      </c>
      <c r="D102" s="8">
        <v>0</v>
      </c>
    </row>
    <row r="103" spans="1:7" x14ac:dyDescent="0.25">
      <c r="A103" s="80" t="s">
        <v>211</v>
      </c>
      <c r="B103" s="80"/>
      <c r="C103" s="80"/>
      <c r="D103" s="80"/>
    </row>
    <row r="104" spans="1:7" ht="31.5" x14ac:dyDescent="0.25">
      <c r="A104" s="4" t="s">
        <v>215</v>
      </c>
      <c r="B104" s="20" t="s">
        <v>212</v>
      </c>
      <c r="C104" s="5" t="s">
        <v>6</v>
      </c>
      <c r="D104" s="8">
        <v>0</v>
      </c>
    </row>
    <row r="105" spans="1:7" x14ac:dyDescent="0.25">
      <c r="A105" s="4" t="s">
        <v>216</v>
      </c>
      <c r="B105" s="20" t="s">
        <v>213</v>
      </c>
      <c r="C105" s="5" t="s">
        <v>6</v>
      </c>
      <c r="D105" s="8">
        <v>0</v>
      </c>
    </row>
    <row r="106" spans="1:7" ht="31.5" x14ac:dyDescent="0.25">
      <c r="A106" s="4" t="s">
        <v>217</v>
      </c>
      <c r="B106" s="20" t="s">
        <v>214</v>
      </c>
      <c r="C106" s="5" t="s">
        <v>13</v>
      </c>
      <c r="D106" s="8">
        <v>0</v>
      </c>
    </row>
  </sheetData>
  <mergeCells count="12">
    <mergeCell ref="E1:G4"/>
    <mergeCell ref="B2:D2"/>
    <mergeCell ref="B3:D3"/>
    <mergeCell ref="A5:E5"/>
    <mergeCell ref="A10:D10"/>
    <mergeCell ref="A29:D29"/>
    <mergeCell ref="A98:D98"/>
    <mergeCell ref="A103:D103"/>
    <mergeCell ref="A75:D75"/>
    <mergeCell ref="A80:D80"/>
    <mergeCell ref="A87:D87"/>
    <mergeCell ref="A88:A97"/>
  </mergeCells>
  <pageMargins left="0.38666666666666666" right="0.70866141732283472" top="0.19687499999999999" bottom="0.31496062992125984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2016-04-06T02:48:08Z</dcterms:modified>
</cp:coreProperties>
</file>