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2" i="12" l="1"/>
  <c r="D111" i="12"/>
  <c r="D102" i="12"/>
  <c r="D101" i="12"/>
  <c r="D92" i="12"/>
  <c r="D91" i="12"/>
  <c r="D82" i="12"/>
  <c r="D81" i="12"/>
  <c r="D76" i="12"/>
  <c r="D73" i="12"/>
  <c r="D24" i="12"/>
  <c r="D21" i="12"/>
  <c r="D16" i="12"/>
  <c r="D13" i="12"/>
  <c r="D12" i="12"/>
  <c r="D10" i="12"/>
  <c r="D93" i="12" l="1"/>
  <c r="D113" i="12"/>
  <c r="D103" i="12"/>
  <c r="D83" i="12"/>
  <c r="D19" i="12" l="1"/>
  <c r="D28" i="5" l="1"/>
  <c r="D11" i="12" l="1"/>
</calcChain>
</file>

<file path=xl/sharedStrings.xml><?xml version="1.0" encoding="utf-8"?>
<sst xmlns="http://schemas.openxmlformats.org/spreadsheetml/2006/main" count="1142" uniqueCount="325">
  <si>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</si>
  <si>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</si>
  <si>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</si>
  <si>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</si>
  <si>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</si>
  <si>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</si>
  <si>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</si>
  <si>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</si>
  <si>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</si>
  <si>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</si>
  <si>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</si>
  <si>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</si>
  <si>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</si>
  <si>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</si>
  <si>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</si>
  <si>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</si>
  <si>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</si>
  <si>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</si>
  <si>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</si>
  <si>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</si>
  <si>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</si>
  <si>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</si>
  <si>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</si>
  <si>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</si>
  <si>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</si>
  <si>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</si>
  <si>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</si>
  <si>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</si>
  <si>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</si>
  <si>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</si>
  <si>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</si>
  <si>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</si>
  <si>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</si>
  <si>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</si>
  <si>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</si>
  <si>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</si>
  <si>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</si>
  <si>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</si>
  <si>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</si>
  <si>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</si>
  <si>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</si>
  <si>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</si>
  <si>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</si>
  <si>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</si>
  <si>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</si>
  <si>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</si>
  <si>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</si>
  <si>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</si>
  <si>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</si>
  <si>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</si>
  <si>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</si>
  <si>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</si>
  <si>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</si>
  <si>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</si>
  <si>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</si>
  <si>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</si>
  <si>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</si>
  <si>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</si>
  <si>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</si>
  <si>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</si>
  <si>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</si>
  <si>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</si>
  <si>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</si>
  <si>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</si>
  <si>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</si>
  <si>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</si>
  <si>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</si>
  <si>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</si>
  <si>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</si>
  <si>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</si>
  <si>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</si>
  <si>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</si>
  <si>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</si>
  <si>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</si>
  <si>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</si>
  <si>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</si>
  <si>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</si>
  <si>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</si>
  <si>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</si>
  <si>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</si>
  <si>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</si>
  <si>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</si>
  <si>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</si>
  <si>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</si>
  <si>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</si>
  <si>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</si>
  <si>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</si>
  <si>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</si>
  <si>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</si>
  <si>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</si>
  <si>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</si>
  <si>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</si>
  <si>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</si>
  <si>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</si>
  <si>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</si>
  <si>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</si>
  <si>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</si>
  <si>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</si>
  <si>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</si>
  <si>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</si>
  <si>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</si>
  <si>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</si>
  <si>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</si>
  <si>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</si>
  <si>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</si>
  <si>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</si>
  <si>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</si>
  <si>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</si>
  <si>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</si>
  <si>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</si>
  <si>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</si>
  <si>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</si>
  <si>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</si>
  <si>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</si>
  <si>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</si>
  <si>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</si>
  <si>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</si>
  <si>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</si>
  <si>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</si>
  <si>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</si>
  <si>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</si>
  <si>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</si>
  <si>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</si>
  <si>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</si>
  <si>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</si>
  <si>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</si>
  <si>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</si>
  <si>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</si>
  <si>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</si>
  <si>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</si>
  <si>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</si>
  <si>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</si>
  <si>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</si>
  <si>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</si>
  <si>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</si>
  <si>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</si>
  <si>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</si>
  <si>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</si>
  <si>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</si>
  <si>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</si>
  <si>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</si>
  <si>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</si>
  <si>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</si>
  <si>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</si>
  <si>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</si>
  <si>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</si>
  <si>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</si>
  <si>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</si>
  <si>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</si>
  <si>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</si>
  <si>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</si>
  <si>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</si>
  <si>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</si>
  <si>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</si>
  <si>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</si>
  <si>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</si>
  <si>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</si>
  <si>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</si>
  <si>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</si>
  <si>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</si>
  <si>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</si>
  <si>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</si>
  <si>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</si>
  <si>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</si>
  <si>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</si>
  <si>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</si>
  <si>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</si>
  <si>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</si>
  <si>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</si>
  <si>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</si>
  <si>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</si>
  <si>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</si>
  <si>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</si>
  <si>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</si>
  <si>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</si>
  <si>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</si>
  <si>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</si>
  <si>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</si>
  <si>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</si>
  <si>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</si>
  <si>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</si>
  <si>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</si>
  <si>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</si>
  <si>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</si>
  <si>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</si>
  <si>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</si>
  <si>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</si>
  <si>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</si>
  <si>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</si>
  <si>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</si>
  <si>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</si>
  <si>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</si>
  <si>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</si>
  <si>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</si>
  <si>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</si>
  <si>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</si>
  <si>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</si>
  <si>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</si>
  <si>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</si>
  <si>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</si>
  <si>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</si>
  <si>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</si>
  <si>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</si>
  <si>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</si>
  <si>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</si>
  <si>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</si>
  <si>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</si>
  <si>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</si>
  <si>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</si>
  <si>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</si>
  <si>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</si>
  <si>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</si>
  <si>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</si>
  <si>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</si>
  <si>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</si>
  <si>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</si>
  <si>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</si>
  <si>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</si>
  <si>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</si>
  <si>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</si>
  <si>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</si>
  <si>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</si>
  <si>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</si>
  <si>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</si>
  <si>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</si>
  <si>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</si>
  <si>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</si>
  <si>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</si>
  <si>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</si>
  <si>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</si>
  <si>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</si>
  <si>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</si>
  <si>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</si>
  <si>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</si>
  <si>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</si>
  <si>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</si>
  <si>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</si>
  <si>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</si>
  <si>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</si>
  <si>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</si>
  <si>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</si>
  <si>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</si>
  <si>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</si>
  <si>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</si>
  <si>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</si>
  <si>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</si>
  <si>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</si>
  <si>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</si>
  <si>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</si>
  <si>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</si>
  <si>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</si>
  <si>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</si>
  <si>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</si>
  <si>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</si>
  <si>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</si>
  <si>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</si>
  <si>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</si>
  <si>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</si>
  <si>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</si>
  <si>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</si>
  <si>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</si>
  <si>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</si>
  <si>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</si>
  <si>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</si>
  <si>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</si>
  <si>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</si>
  <si>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</si>
  <si>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</si>
  <si>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</si>
  <si>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</si>
  <si>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</si>
  <si>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</si>
  <si>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</si>
  <si>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</si>
  <si>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</si>
  <si>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</si>
  <si>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</si>
  <si>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</si>
  <si>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</si>
  <si>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</si>
  <si>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</si>
  <si>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</si>
  <si>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</si>
  <si>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</si>
  <si>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</si>
  <si>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</si>
  <si>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</si>
  <si>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</si>
  <si>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</si>
  <si>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</si>
  <si>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</si>
  <si>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</si>
  <si>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</si>
  <si>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</si>
  <si>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</si>
  <si>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</si>
  <si>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</si>
  <si>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</si>
  <si>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</si>
  <si>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</si>
  <si>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</si>
  <si>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</si>
  <si>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</si>
  <si>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</si>
  <si>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</si>
  <si>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</si>
  <si>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</si>
  <si>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</si>
  <si>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</si>
  <si>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</si>
  <si>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</si>
  <si>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</si>
  <si>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</si>
  <si>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</si>
  <si>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</si>
  <si>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</si>
  <si>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</si>
  <si>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</si>
  <si>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</si>
  <si>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</si>
  <si>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</si>
  <si>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</si>
  <si>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</si>
  <si>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</si>
  <si>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г. Иркутск, м-нУниверситетский,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</si>
</sst>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0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0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0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0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0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0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52849.15</v>
          </cell>
          <cell r="D10">
            <v>311157.24</v>
          </cell>
          <cell r="L10">
            <v>59745.760000000002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16437.52</v>
          </cell>
          <cell r="D10">
            <v>96727.32</v>
          </cell>
          <cell r="L10">
            <v>18572.939999999999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13151.9</v>
          </cell>
          <cell r="L10">
            <v>65984.930000000008</v>
          </cell>
          <cell r="M10">
            <v>63596.9</v>
          </cell>
          <cell r="Q10">
            <v>15539.93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37693.51</v>
          </cell>
          <cell r="L10">
            <v>134744.36000000002</v>
          </cell>
          <cell r="M10">
            <v>166200.73000000001</v>
          </cell>
          <cell r="Q10">
            <v>29707.03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100978.43</v>
          </cell>
          <cell r="I10">
            <v>615015.88</v>
          </cell>
          <cell r="J10">
            <v>592039.52</v>
          </cell>
          <cell r="N10">
            <v>123954.79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7698.45</v>
          </cell>
          <cell r="I10">
            <v>40129.57</v>
          </cell>
          <cell r="J10">
            <v>38739.25</v>
          </cell>
          <cell r="N10">
            <v>9088.77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50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50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7" workbookViewId="0">
      <selection activeCell="D8" sqref="D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0" t="s">
        <v>146</v>
      </c>
      <c r="B1" s="70"/>
      <c r="C1" s="70"/>
      <c r="D1" s="70"/>
    </row>
    <row r="2" spans="1:4" s="14" customFormat="1" x14ac:dyDescent="0.25"/>
    <row r="3" spans="1:4" s="14" customFormat="1" x14ac:dyDescent="0.25">
      <c r="A3" s="71" t="s">
        <v>26</v>
      </c>
      <c r="B3" s="71"/>
      <c r="C3" s="71"/>
      <c r="D3" s="71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69" t="s">
        <v>27</v>
      </c>
      <c r="B7" s="69"/>
      <c r="C7" s="69"/>
      <c r="D7" s="69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69" t="s">
        <v>51</v>
      </c>
      <c r="B10" s="69"/>
      <c r="C10" s="69"/>
      <c r="D10" s="69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69" t="s">
        <v>31</v>
      </c>
      <c r="B12" s="69"/>
      <c r="C12" s="69"/>
      <c r="D12" s="69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324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32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68">
        <v>1913.8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68">
        <v>1879.4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34.399999999999864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239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239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69" t="s">
        <v>42</v>
      </c>
      <c r="B37" s="69"/>
      <c r="C37" s="69"/>
      <c r="D37" s="69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opLeftCell="A46" workbookViewId="0">
      <selection activeCell="B53" sqref="B5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8" t="s">
        <v>95</v>
      </c>
      <c r="B1" s="78"/>
      <c r="C1" s="78"/>
      <c r="D1" s="7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69" t="s">
        <v>53</v>
      </c>
      <c r="B5" s="69"/>
      <c r="C5" s="69"/>
      <c r="D5" s="69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69" t="s">
        <v>187</v>
      </c>
      <c r="B7" s="69"/>
      <c r="C7" s="69"/>
      <c r="D7" s="69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69" t="s">
        <v>96</v>
      </c>
      <c r="B10" s="69"/>
      <c r="C10" s="69"/>
      <c r="D10" s="69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2" t="s">
        <v>56</v>
      </c>
      <c r="B12" s="72"/>
      <c r="C12" s="72"/>
      <c r="D12" s="72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2" t="s">
        <v>59</v>
      </c>
      <c r="B15" s="72"/>
      <c r="C15" s="72"/>
      <c r="D15" s="72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69" t="s">
        <v>61</v>
      </c>
      <c r="B17" s="69"/>
      <c r="C17" s="69"/>
      <c r="D17" s="69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76" t="s">
        <v>97</v>
      </c>
      <c r="B20" s="76"/>
      <c r="C20" s="76"/>
      <c r="D20" s="76"/>
    </row>
    <row r="21" spans="1:4" s="6" customFormat="1" ht="20.100000000000001" customHeight="1" x14ac:dyDescent="0.25">
      <c r="A21" s="73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4"/>
      <c r="B22" s="3" t="s">
        <v>65</v>
      </c>
      <c r="C22" s="5" t="s">
        <v>5</v>
      </c>
      <c r="D22" s="54" t="s">
        <v>308</v>
      </c>
    </row>
    <row r="23" spans="1:4" s="6" customFormat="1" ht="20.100000000000001" customHeight="1" thickBot="1" x14ac:dyDescent="0.3">
      <c r="A23" s="75"/>
      <c r="B23" s="46" t="s">
        <v>66</v>
      </c>
      <c r="C23" s="32" t="s">
        <v>5</v>
      </c>
      <c r="D23" s="33">
        <v>1990</v>
      </c>
    </row>
    <row r="24" spans="1:4" s="6" customFormat="1" ht="20.100000000000001" customHeight="1" thickBot="1" x14ac:dyDescent="0.3">
      <c r="A24" s="77" t="s">
        <v>67</v>
      </c>
      <c r="B24" s="77"/>
      <c r="C24" s="77"/>
      <c r="D24" s="77"/>
    </row>
    <row r="25" spans="1:4" s="6" customFormat="1" ht="20.100000000000001" customHeight="1" x14ac:dyDescent="0.25">
      <c r="A25" s="73">
        <v>12</v>
      </c>
      <c r="B25" s="64" t="s">
        <v>68</v>
      </c>
      <c r="C25" s="28" t="s">
        <v>5</v>
      </c>
      <c r="D25" s="29" t="s">
        <v>311</v>
      </c>
    </row>
    <row r="26" spans="1:4" s="6" customFormat="1" ht="20.100000000000001" customHeight="1" x14ac:dyDescent="0.25">
      <c r="A26" s="74"/>
      <c r="B26" s="7" t="s">
        <v>69</v>
      </c>
      <c r="C26" s="5" t="s">
        <v>5</v>
      </c>
      <c r="D26" s="30" t="s">
        <v>312</v>
      </c>
    </row>
    <row r="27" spans="1:4" s="6" customFormat="1" ht="36.75" customHeight="1" x14ac:dyDescent="0.25">
      <c r="A27" s="74"/>
      <c r="B27" s="3" t="s">
        <v>70</v>
      </c>
      <c r="C27" s="5" t="s">
        <v>5</v>
      </c>
      <c r="D27" s="54" t="s">
        <v>313</v>
      </c>
    </row>
    <row r="28" spans="1:4" s="6" customFormat="1" ht="20.100000000000001" customHeight="1" x14ac:dyDescent="0.25">
      <c r="A28" s="74"/>
      <c r="B28" s="3" t="s">
        <v>71</v>
      </c>
      <c r="C28" s="5" t="s">
        <v>5</v>
      </c>
      <c r="D28" s="54" t="s">
        <v>314</v>
      </c>
    </row>
    <row r="29" spans="1:4" s="6" customFormat="1" ht="20.100000000000001" customHeight="1" x14ac:dyDescent="0.25">
      <c r="A29" s="74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75"/>
      <c r="B30" s="67" t="s">
        <v>73</v>
      </c>
      <c r="C30" s="32" t="s">
        <v>5</v>
      </c>
      <c r="D30" s="38">
        <v>42925</v>
      </c>
    </row>
    <row r="31" spans="1:4" ht="15.75" customHeight="1" x14ac:dyDescent="0.25">
      <c r="A31" s="73">
        <v>13</v>
      </c>
      <c r="B31" s="64" t="s">
        <v>68</v>
      </c>
      <c r="C31" s="28" t="s">
        <v>5</v>
      </c>
      <c r="D31" s="29" t="s">
        <v>275</v>
      </c>
    </row>
    <row r="32" spans="1:4" x14ac:dyDescent="0.25">
      <c r="A32" s="74"/>
      <c r="B32" s="7" t="s">
        <v>69</v>
      </c>
      <c r="C32" s="5" t="s">
        <v>5</v>
      </c>
      <c r="D32" s="30" t="s">
        <v>312</v>
      </c>
    </row>
    <row r="33" spans="1:4" ht="31.5" x14ac:dyDescent="0.25">
      <c r="A33" s="74"/>
      <c r="B33" s="3" t="s">
        <v>70</v>
      </c>
      <c r="C33" s="5" t="s">
        <v>5</v>
      </c>
      <c r="D33" s="54" t="s">
        <v>315</v>
      </c>
    </row>
    <row r="34" spans="1:4" ht="15.75" customHeight="1" x14ac:dyDescent="0.25">
      <c r="A34" s="74"/>
      <c r="B34" s="3" t="s">
        <v>71</v>
      </c>
      <c r="C34" s="5" t="s">
        <v>5</v>
      </c>
      <c r="D34" s="54" t="s">
        <v>270</v>
      </c>
    </row>
    <row r="35" spans="1:4" x14ac:dyDescent="0.25">
      <c r="A35" s="74"/>
      <c r="B35" s="3" t="s">
        <v>72</v>
      </c>
      <c r="C35" s="5" t="s">
        <v>5</v>
      </c>
      <c r="D35" s="44">
        <v>41956</v>
      </c>
    </row>
    <row r="36" spans="1:4" ht="15.75" customHeight="1" thickBot="1" x14ac:dyDescent="0.3">
      <c r="A36" s="75"/>
      <c r="B36" s="67" t="s">
        <v>73</v>
      </c>
      <c r="C36" s="32" t="s">
        <v>5</v>
      </c>
      <c r="D36" s="38">
        <v>44148</v>
      </c>
    </row>
    <row r="37" spans="1:4" x14ac:dyDescent="0.25">
      <c r="A37" s="73">
        <v>14</v>
      </c>
      <c r="B37" s="64" t="s">
        <v>68</v>
      </c>
      <c r="C37" s="28" t="s">
        <v>5</v>
      </c>
      <c r="D37" s="29" t="s">
        <v>288</v>
      </c>
    </row>
    <row r="38" spans="1:4" ht="15.75" customHeight="1" x14ac:dyDescent="0.25">
      <c r="A38" s="74"/>
      <c r="B38" s="7" t="s">
        <v>69</v>
      </c>
      <c r="C38" s="5" t="s">
        <v>5</v>
      </c>
      <c r="D38" s="30" t="s">
        <v>312</v>
      </c>
    </row>
    <row r="39" spans="1:4" ht="31.5" x14ac:dyDescent="0.25">
      <c r="A39" s="74"/>
      <c r="B39" s="3" t="s">
        <v>70</v>
      </c>
      <c r="C39" s="5" t="s">
        <v>5</v>
      </c>
      <c r="D39" s="54" t="s">
        <v>315</v>
      </c>
    </row>
    <row r="40" spans="1:4" ht="15.75" customHeight="1" x14ac:dyDescent="0.25">
      <c r="A40" s="74"/>
      <c r="B40" s="3" t="s">
        <v>71</v>
      </c>
      <c r="C40" s="5" t="s">
        <v>5</v>
      </c>
      <c r="D40" s="54" t="s">
        <v>316</v>
      </c>
    </row>
    <row r="41" spans="1:4" x14ac:dyDescent="0.25">
      <c r="A41" s="74"/>
      <c r="B41" s="3" t="s">
        <v>72</v>
      </c>
      <c r="C41" s="5" t="s">
        <v>5</v>
      </c>
      <c r="D41" s="44"/>
    </row>
    <row r="42" spans="1:4" ht="15.75" customHeight="1" thickBot="1" x14ac:dyDescent="0.3">
      <c r="A42" s="75"/>
      <c r="B42" s="67" t="s">
        <v>73</v>
      </c>
      <c r="C42" s="32" t="s">
        <v>5</v>
      </c>
      <c r="D42" s="38"/>
    </row>
    <row r="43" spans="1:4" ht="15.75" customHeight="1" x14ac:dyDescent="0.25">
      <c r="A43" s="72" t="s">
        <v>74</v>
      </c>
      <c r="B43" s="72"/>
      <c r="C43" s="72"/>
      <c r="D43" s="72"/>
    </row>
    <row r="44" spans="1:4" x14ac:dyDescent="0.25">
      <c r="A44" s="4">
        <v>15</v>
      </c>
      <c r="B44" s="7" t="s">
        <v>75</v>
      </c>
      <c r="C44" s="5" t="s">
        <v>5</v>
      </c>
      <c r="D44" s="5" t="s">
        <v>246</v>
      </c>
    </row>
    <row r="45" spans="1:4" ht="15.75" customHeight="1" x14ac:dyDescent="0.25">
      <c r="A45" s="4">
        <v>16</v>
      </c>
      <c r="B45" s="7" t="s">
        <v>76</v>
      </c>
      <c r="C45" s="8" t="s">
        <v>6</v>
      </c>
      <c r="D45" s="5">
        <v>1</v>
      </c>
    </row>
    <row r="46" spans="1:4" x14ac:dyDescent="0.25">
      <c r="A46" s="72" t="s">
        <v>77</v>
      </c>
      <c r="B46" s="72"/>
      <c r="C46" s="72"/>
      <c r="D46" s="72"/>
    </row>
    <row r="47" spans="1:4" ht="15.75" customHeight="1" x14ac:dyDescent="0.25">
      <c r="A47" s="4">
        <v>17</v>
      </c>
      <c r="B47" s="3" t="s">
        <v>78</v>
      </c>
      <c r="C47" s="5" t="s">
        <v>5</v>
      </c>
      <c r="D47" s="5" t="s">
        <v>246</v>
      </c>
    </row>
    <row r="48" spans="1:4" x14ac:dyDescent="0.25">
      <c r="A48" s="72" t="s">
        <v>79</v>
      </c>
      <c r="B48" s="72"/>
      <c r="C48" s="72"/>
      <c r="D48" s="72"/>
    </row>
    <row r="49" spans="1:4" ht="15.75" customHeight="1" x14ac:dyDescent="0.25">
      <c r="A49" s="4">
        <v>18</v>
      </c>
      <c r="B49" s="7" t="s">
        <v>80</v>
      </c>
      <c r="C49" s="5" t="s">
        <v>5</v>
      </c>
      <c r="D49" s="8" t="s">
        <v>254</v>
      </c>
    </row>
    <row r="50" spans="1:4" x14ac:dyDescent="0.25">
      <c r="A50" s="72" t="s">
        <v>81</v>
      </c>
      <c r="B50" s="72"/>
      <c r="C50" s="72"/>
      <c r="D50" s="72"/>
    </row>
    <row r="51" spans="1:4" ht="15.75" customHeight="1" x14ac:dyDescent="0.25">
      <c r="A51" s="4">
        <v>19</v>
      </c>
      <c r="B51" s="7" t="s">
        <v>82</v>
      </c>
      <c r="C51" s="5" t="s">
        <v>5</v>
      </c>
      <c r="D51" s="8" t="s">
        <v>245</v>
      </c>
    </row>
    <row r="52" spans="1:4" x14ac:dyDescent="0.25">
      <c r="A52" s="69" t="s">
        <v>83</v>
      </c>
      <c r="B52" s="69"/>
      <c r="C52" s="69"/>
      <c r="D52" s="69"/>
    </row>
    <row r="53" spans="1:4" x14ac:dyDescent="0.25">
      <c r="A53" s="4">
        <v>21</v>
      </c>
      <c r="B53" s="7" t="s">
        <v>84</v>
      </c>
      <c r="C53" s="5" t="s">
        <v>5</v>
      </c>
      <c r="D53" s="8" t="s">
        <v>245</v>
      </c>
    </row>
    <row r="54" spans="1:4" ht="15.75" customHeight="1" x14ac:dyDescent="0.25">
      <c r="A54" s="4">
        <v>22</v>
      </c>
      <c r="B54" s="7" t="s">
        <v>85</v>
      </c>
      <c r="C54" s="5" t="s">
        <v>41</v>
      </c>
      <c r="D54" s="5"/>
    </row>
    <row r="55" spans="1:4" x14ac:dyDescent="0.25">
      <c r="A55" s="72" t="s">
        <v>86</v>
      </c>
      <c r="B55" s="72"/>
      <c r="C55" s="72"/>
      <c r="D55" s="72"/>
    </row>
    <row r="56" spans="1:4" ht="15.75" customHeight="1" x14ac:dyDescent="0.25">
      <c r="A56" s="4">
        <v>23</v>
      </c>
      <c r="B56" s="7" t="s">
        <v>87</v>
      </c>
      <c r="C56" s="5" t="s">
        <v>5</v>
      </c>
      <c r="D56" s="5" t="s">
        <v>244</v>
      </c>
    </row>
    <row r="57" spans="1:4" x14ac:dyDescent="0.25">
      <c r="A57" s="72" t="s">
        <v>88</v>
      </c>
      <c r="B57" s="72"/>
      <c r="C57" s="72"/>
      <c r="D57" s="72"/>
    </row>
    <row r="58" spans="1:4" ht="15.75" customHeight="1" x14ac:dyDescent="0.25">
      <c r="A58" s="4">
        <v>24</v>
      </c>
      <c r="B58" s="3" t="s">
        <v>89</v>
      </c>
      <c r="C58" s="5" t="s">
        <v>5</v>
      </c>
      <c r="D58" s="24" t="s">
        <v>255</v>
      </c>
    </row>
    <row r="59" spans="1:4" x14ac:dyDescent="0.25">
      <c r="A59" s="72" t="s">
        <v>90</v>
      </c>
      <c r="B59" s="72"/>
      <c r="C59" s="72"/>
      <c r="D59" s="72"/>
    </row>
    <row r="60" spans="1:4" ht="15.75" customHeight="1" x14ac:dyDescent="0.25">
      <c r="A60" s="4">
        <v>25</v>
      </c>
      <c r="B60" s="3" t="s">
        <v>91</v>
      </c>
      <c r="C60" s="5" t="s">
        <v>5</v>
      </c>
      <c r="D60" s="5" t="s">
        <v>244</v>
      </c>
    </row>
    <row r="61" spans="1:4" x14ac:dyDescent="0.25">
      <c r="A61" s="72" t="s">
        <v>92</v>
      </c>
      <c r="B61" s="72"/>
      <c r="C61" s="72"/>
      <c r="D61" s="72"/>
    </row>
    <row r="62" spans="1:4" ht="15.75" customHeight="1" x14ac:dyDescent="0.25">
      <c r="A62" s="4">
        <v>26</v>
      </c>
      <c r="B62" s="3" t="s">
        <v>93</v>
      </c>
      <c r="C62" s="5" t="s">
        <v>5</v>
      </c>
      <c r="D62" s="8" t="s">
        <v>256</v>
      </c>
    </row>
    <row r="63" spans="1:4" x14ac:dyDescent="0.25">
      <c r="A63" s="69" t="s">
        <v>98</v>
      </c>
      <c r="B63" s="69"/>
      <c r="C63" s="69"/>
      <c r="D63" s="69"/>
    </row>
    <row r="64" spans="1:4" x14ac:dyDescent="0.25">
      <c r="A64" s="4">
        <v>27</v>
      </c>
      <c r="B64" s="3" t="s">
        <v>94</v>
      </c>
      <c r="C64" s="5" t="s">
        <v>5</v>
      </c>
      <c r="D64" s="5" t="s">
        <v>244</v>
      </c>
    </row>
  </sheetData>
  <mergeCells count="23">
    <mergeCell ref="A17:D17"/>
    <mergeCell ref="A7:D7"/>
    <mergeCell ref="A1:D1"/>
    <mergeCell ref="A5:D5"/>
    <mergeCell ref="A10:D10"/>
    <mergeCell ref="A12:D12"/>
    <mergeCell ref="A15:D15"/>
    <mergeCell ref="A37:A42"/>
    <mergeCell ref="A20:D20"/>
    <mergeCell ref="A24:D24"/>
    <mergeCell ref="A43:D43"/>
    <mergeCell ref="A21:A23"/>
    <mergeCell ref="A25:A30"/>
    <mergeCell ref="A31:A36"/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10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0" t="s">
        <v>102</v>
      </c>
      <c r="B1" s="70"/>
      <c r="C1" s="70"/>
      <c r="D1" s="70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3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4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4"/>
      <c r="B7" s="7" t="s">
        <v>100</v>
      </c>
      <c r="C7" s="5" t="s">
        <v>25</v>
      </c>
      <c r="D7" s="62" t="s">
        <v>307</v>
      </c>
    </row>
    <row r="8" spans="1:4" s="6" customFormat="1" ht="32.25" customHeight="1" x14ac:dyDescent="0.25">
      <c r="A8" s="74"/>
      <c r="B8" s="3" t="s">
        <v>189</v>
      </c>
      <c r="C8" s="5" t="s">
        <v>5</v>
      </c>
      <c r="D8" s="30"/>
    </row>
    <row r="9" spans="1:4" s="6" customFormat="1" ht="34.5" customHeight="1" x14ac:dyDescent="0.25">
      <c r="A9" s="74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4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5"/>
      <c r="B11" s="58" t="s">
        <v>101</v>
      </c>
      <c r="C11" s="32" t="s">
        <v>5</v>
      </c>
      <c r="D11" s="33" t="s">
        <v>296</v>
      </c>
    </row>
    <row r="12" spans="1:4" s="6" customFormat="1" ht="47.25" x14ac:dyDescent="0.25">
      <c r="A12" s="73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4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4"/>
      <c r="B14" s="7" t="s">
        <v>100</v>
      </c>
      <c r="C14" s="5" t="s">
        <v>25</v>
      </c>
      <c r="D14" s="62" t="s">
        <v>307</v>
      </c>
    </row>
    <row r="15" spans="1:4" ht="31.5" x14ac:dyDescent="0.25">
      <c r="A15" s="74"/>
      <c r="B15" s="3" t="s">
        <v>189</v>
      </c>
      <c r="C15" s="5" t="s">
        <v>5</v>
      </c>
      <c r="D15" s="30"/>
    </row>
    <row r="16" spans="1:4" ht="31.5" x14ac:dyDescent="0.25">
      <c r="A16" s="74"/>
      <c r="B16" s="3" t="s">
        <v>190</v>
      </c>
      <c r="C16" s="5" t="s">
        <v>5</v>
      </c>
      <c r="D16" s="30" t="s">
        <v>29</v>
      </c>
    </row>
    <row r="17" spans="1:4" x14ac:dyDescent="0.25">
      <c r="A17" s="74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5"/>
      <c r="B18" s="58" t="s">
        <v>101</v>
      </c>
      <c r="C18" s="32" t="s">
        <v>5</v>
      </c>
      <c r="D18" s="33" t="s">
        <v>296</v>
      </c>
    </row>
    <row r="19" spans="1:4" x14ac:dyDescent="0.25">
      <c r="A19" s="73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4"/>
      <c r="B20" s="7" t="s">
        <v>71</v>
      </c>
      <c r="C20" s="5" t="s">
        <v>5</v>
      </c>
      <c r="D20" s="30" t="s">
        <v>268</v>
      </c>
    </row>
    <row r="21" spans="1:4" ht="30" x14ac:dyDescent="0.25">
      <c r="A21" s="74"/>
      <c r="B21" s="7" t="s">
        <v>100</v>
      </c>
      <c r="C21" s="5" t="s">
        <v>25</v>
      </c>
      <c r="D21" s="62" t="s">
        <v>307</v>
      </c>
    </row>
    <row r="22" spans="1:4" ht="31.5" x14ac:dyDescent="0.25">
      <c r="A22" s="74"/>
      <c r="B22" s="3" t="s">
        <v>189</v>
      </c>
      <c r="C22" s="5" t="s">
        <v>5</v>
      </c>
      <c r="D22" s="30"/>
    </row>
    <row r="23" spans="1:4" ht="31.5" x14ac:dyDescent="0.25">
      <c r="A23" s="74"/>
      <c r="B23" s="3" t="s">
        <v>190</v>
      </c>
      <c r="C23" s="5" t="s">
        <v>5</v>
      </c>
      <c r="D23" s="30" t="s">
        <v>29</v>
      </c>
    </row>
    <row r="24" spans="1:4" x14ac:dyDescent="0.25">
      <c r="A24" s="74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5"/>
      <c r="B25" s="58" t="s">
        <v>101</v>
      </c>
      <c r="C25" s="32" t="s">
        <v>5</v>
      </c>
      <c r="D25" s="33" t="s">
        <v>296</v>
      </c>
    </row>
    <row r="26" spans="1:4" ht="31.5" x14ac:dyDescent="0.25">
      <c r="A26" s="73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4"/>
      <c r="B27" s="7" t="s">
        <v>71</v>
      </c>
      <c r="C27" s="5" t="s">
        <v>5</v>
      </c>
      <c r="D27" s="30" t="s">
        <v>268</v>
      </c>
    </row>
    <row r="28" spans="1:4" ht="30" x14ac:dyDescent="0.25">
      <c r="A28" s="74"/>
      <c r="B28" s="7" t="s">
        <v>100</v>
      </c>
      <c r="C28" s="5" t="s">
        <v>25</v>
      </c>
      <c r="D28" s="62" t="s">
        <v>307</v>
      </c>
    </row>
    <row r="29" spans="1:4" ht="31.5" x14ac:dyDescent="0.25">
      <c r="A29" s="74"/>
      <c r="B29" s="3" t="s">
        <v>189</v>
      </c>
      <c r="C29" s="5" t="s">
        <v>5</v>
      </c>
      <c r="D29" s="30"/>
    </row>
    <row r="30" spans="1:4" ht="31.5" x14ac:dyDescent="0.25">
      <c r="A30" s="74"/>
      <c r="B30" s="3" t="s">
        <v>190</v>
      </c>
      <c r="C30" s="5" t="s">
        <v>5</v>
      </c>
      <c r="D30" s="30" t="s">
        <v>29</v>
      </c>
    </row>
    <row r="31" spans="1:4" x14ac:dyDescent="0.25">
      <c r="A31" s="74"/>
      <c r="B31" s="3" t="s">
        <v>191</v>
      </c>
      <c r="C31" s="5" t="s">
        <v>5</v>
      </c>
      <c r="D31" s="30" t="s">
        <v>292</v>
      </c>
    </row>
    <row r="32" spans="1:4" ht="16.5" thickBot="1" x14ac:dyDescent="0.3">
      <c r="A32" s="75"/>
      <c r="B32" s="58" t="s">
        <v>101</v>
      </c>
      <c r="C32" s="32" t="s">
        <v>5</v>
      </c>
      <c r="D32" s="33" t="s">
        <v>296</v>
      </c>
    </row>
    <row r="33" spans="1:4" ht="31.5" x14ac:dyDescent="0.25">
      <c r="A33" s="73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4"/>
      <c r="B34" s="7" t="s">
        <v>71</v>
      </c>
      <c r="C34" s="5" t="s">
        <v>5</v>
      </c>
      <c r="D34" s="30"/>
    </row>
    <row r="35" spans="1:4" ht="30" x14ac:dyDescent="0.25">
      <c r="A35" s="74"/>
      <c r="B35" s="7" t="s">
        <v>100</v>
      </c>
      <c r="C35" s="5" t="s">
        <v>25</v>
      </c>
      <c r="D35" s="62" t="s">
        <v>307</v>
      </c>
    </row>
    <row r="36" spans="1:4" ht="31.5" x14ac:dyDescent="0.25">
      <c r="A36" s="74"/>
      <c r="B36" s="3" t="s">
        <v>189</v>
      </c>
      <c r="C36" s="5" t="s">
        <v>5</v>
      </c>
      <c r="D36" s="30"/>
    </row>
    <row r="37" spans="1:4" ht="31.5" x14ac:dyDescent="0.25">
      <c r="A37" s="74"/>
      <c r="B37" s="3" t="s">
        <v>190</v>
      </c>
      <c r="C37" s="5" t="s">
        <v>5</v>
      </c>
      <c r="D37" s="30" t="s">
        <v>29</v>
      </c>
    </row>
    <row r="38" spans="1:4" x14ac:dyDescent="0.25">
      <c r="A38" s="74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5"/>
      <c r="B39" s="58" t="s">
        <v>101</v>
      </c>
      <c r="C39" s="32" t="s">
        <v>5</v>
      </c>
      <c r="D39" s="33" t="s">
        <v>296</v>
      </c>
    </row>
    <row r="40" spans="1:4" ht="47.25" x14ac:dyDescent="0.25">
      <c r="A40" s="73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4"/>
      <c r="B41" s="7" t="s">
        <v>71</v>
      </c>
      <c r="C41" s="5" t="s">
        <v>5</v>
      </c>
      <c r="D41" s="30" t="s">
        <v>269</v>
      </c>
    </row>
    <row r="42" spans="1:4" ht="30" x14ac:dyDescent="0.25">
      <c r="A42" s="74"/>
      <c r="B42" s="7" t="s">
        <v>100</v>
      </c>
      <c r="C42" s="5" t="s">
        <v>25</v>
      </c>
      <c r="D42" s="62" t="s">
        <v>307</v>
      </c>
    </row>
    <row r="43" spans="1:4" ht="31.5" x14ac:dyDescent="0.25">
      <c r="A43" s="74"/>
      <c r="B43" s="3" t="s">
        <v>189</v>
      </c>
      <c r="C43" s="5" t="s">
        <v>5</v>
      </c>
      <c r="D43" s="30"/>
    </row>
    <row r="44" spans="1:4" ht="31.5" x14ac:dyDescent="0.25">
      <c r="A44" s="74"/>
      <c r="B44" s="3" t="s">
        <v>190</v>
      </c>
      <c r="C44" s="5" t="s">
        <v>5</v>
      </c>
      <c r="D44" s="30" t="s">
        <v>29</v>
      </c>
    </row>
    <row r="45" spans="1:4" x14ac:dyDescent="0.25">
      <c r="A45" s="74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5"/>
      <c r="B46" s="58" t="s">
        <v>101</v>
      </c>
      <c r="C46" s="32" t="s">
        <v>5</v>
      </c>
      <c r="D46" s="33" t="s">
        <v>296</v>
      </c>
    </row>
    <row r="47" spans="1:4" x14ac:dyDescent="0.25">
      <c r="A47" s="73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4"/>
      <c r="B48" s="7" t="s">
        <v>71</v>
      </c>
      <c r="C48" s="5" t="s">
        <v>5</v>
      </c>
      <c r="D48" s="30" t="s">
        <v>270</v>
      </c>
    </row>
    <row r="49" spans="1:4" ht="30" x14ac:dyDescent="0.25">
      <c r="A49" s="74"/>
      <c r="B49" s="7" t="s">
        <v>100</v>
      </c>
      <c r="C49" s="5" t="s">
        <v>25</v>
      </c>
      <c r="D49" s="62" t="s">
        <v>307</v>
      </c>
    </row>
    <row r="50" spans="1:4" ht="31.5" x14ac:dyDescent="0.25">
      <c r="A50" s="74"/>
      <c r="B50" s="3" t="s">
        <v>189</v>
      </c>
      <c r="C50" s="5" t="s">
        <v>5</v>
      </c>
      <c r="D50" s="30"/>
    </row>
    <row r="51" spans="1:4" ht="31.5" x14ac:dyDescent="0.25">
      <c r="A51" s="74"/>
      <c r="B51" s="3" t="s">
        <v>190</v>
      </c>
      <c r="C51" s="5" t="s">
        <v>5</v>
      </c>
      <c r="D51" s="30" t="s">
        <v>29</v>
      </c>
    </row>
    <row r="52" spans="1:4" x14ac:dyDescent="0.25">
      <c r="A52" s="74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5"/>
      <c r="B53" s="58" t="s">
        <v>101</v>
      </c>
      <c r="C53" s="32" t="s">
        <v>5</v>
      </c>
      <c r="D53" s="33" t="s">
        <v>296</v>
      </c>
    </row>
    <row r="54" spans="1:4" x14ac:dyDescent="0.25">
      <c r="A54" s="73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4"/>
      <c r="B55" s="7" t="s">
        <v>71</v>
      </c>
      <c r="C55" s="5" t="s">
        <v>5</v>
      </c>
      <c r="D55" s="30" t="s">
        <v>268</v>
      </c>
    </row>
    <row r="56" spans="1:4" ht="30" x14ac:dyDescent="0.25">
      <c r="A56" s="74"/>
      <c r="B56" s="7" t="s">
        <v>100</v>
      </c>
      <c r="C56" s="5" t="s">
        <v>25</v>
      </c>
      <c r="D56" s="62" t="s">
        <v>307</v>
      </c>
    </row>
    <row r="57" spans="1:4" ht="31.5" x14ac:dyDescent="0.25">
      <c r="A57" s="74"/>
      <c r="B57" s="3" t="s">
        <v>189</v>
      </c>
      <c r="C57" s="5" t="s">
        <v>5</v>
      </c>
      <c r="D57" s="30"/>
    </row>
    <row r="58" spans="1:4" ht="31.5" x14ac:dyDescent="0.25">
      <c r="A58" s="74"/>
      <c r="B58" s="3" t="s">
        <v>190</v>
      </c>
      <c r="C58" s="5" t="s">
        <v>5</v>
      </c>
      <c r="D58" s="30" t="s">
        <v>29</v>
      </c>
    </row>
    <row r="59" spans="1:4" x14ac:dyDescent="0.25">
      <c r="A59" s="74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5"/>
      <c r="B60" s="58" t="s">
        <v>101</v>
      </c>
      <c r="C60" s="32" t="s">
        <v>5</v>
      </c>
      <c r="D60" s="33" t="s">
        <v>296</v>
      </c>
    </row>
    <row r="61" spans="1:4" x14ac:dyDescent="0.25">
      <c r="A61" s="73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4"/>
      <c r="B62" s="7" t="s">
        <v>71</v>
      </c>
      <c r="C62" s="5" t="s">
        <v>5</v>
      </c>
      <c r="D62" s="30" t="s">
        <v>271</v>
      </c>
    </row>
    <row r="63" spans="1:4" ht="30" x14ac:dyDescent="0.25">
      <c r="A63" s="74"/>
      <c r="B63" s="7" t="s">
        <v>100</v>
      </c>
      <c r="C63" s="5" t="s">
        <v>25</v>
      </c>
      <c r="D63" s="62" t="s">
        <v>307</v>
      </c>
    </row>
    <row r="64" spans="1:4" ht="31.5" x14ac:dyDescent="0.25">
      <c r="A64" s="74"/>
      <c r="B64" s="3" t="s">
        <v>189</v>
      </c>
      <c r="C64" s="5" t="s">
        <v>5</v>
      </c>
      <c r="D64" s="30"/>
    </row>
    <row r="65" spans="1:4" ht="31.5" x14ac:dyDescent="0.25">
      <c r="A65" s="74"/>
      <c r="B65" s="3" t="s">
        <v>190</v>
      </c>
      <c r="C65" s="5" t="s">
        <v>5</v>
      </c>
      <c r="D65" s="30" t="s">
        <v>29</v>
      </c>
    </row>
    <row r="66" spans="1:4" x14ac:dyDescent="0.25">
      <c r="A66" s="74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5"/>
      <c r="B67" s="58" t="s">
        <v>101</v>
      </c>
      <c r="C67" s="32" t="s">
        <v>5</v>
      </c>
      <c r="D67" s="33" t="s">
        <v>296</v>
      </c>
    </row>
    <row r="68" spans="1:4" x14ac:dyDescent="0.25">
      <c r="A68" s="73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4"/>
      <c r="B69" s="7" t="s">
        <v>71</v>
      </c>
      <c r="C69" s="5" t="s">
        <v>5</v>
      </c>
      <c r="D69" s="30" t="s">
        <v>272</v>
      </c>
    </row>
    <row r="70" spans="1:4" ht="30" x14ac:dyDescent="0.25">
      <c r="A70" s="74"/>
      <c r="B70" s="7" t="s">
        <v>100</v>
      </c>
      <c r="C70" s="5" t="s">
        <v>25</v>
      </c>
      <c r="D70" s="62" t="s">
        <v>307</v>
      </c>
    </row>
    <row r="71" spans="1:4" ht="31.5" x14ac:dyDescent="0.25">
      <c r="A71" s="74"/>
      <c r="B71" s="3" t="s">
        <v>189</v>
      </c>
      <c r="C71" s="5" t="s">
        <v>5</v>
      </c>
      <c r="D71" s="30"/>
    </row>
    <row r="72" spans="1:4" ht="31.5" x14ac:dyDescent="0.25">
      <c r="A72" s="74"/>
      <c r="B72" s="3" t="s">
        <v>190</v>
      </c>
      <c r="C72" s="5" t="s">
        <v>5</v>
      </c>
      <c r="D72" s="30" t="s">
        <v>29</v>
      </c>
    </row>
    <row r="73" spans="1:4" x14ac:dyDescent="0.25">
      <c r="A73" s="74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5"/>
      <c r="B74" s="58" t="s">
        <v>101</v>
      </c>
      <c r="C74" s="32" t="s">
        <v>5</v>
      </c>
      <c r="D74" s="33" t="s">
        <v>296</v>
      </c>
    </row>
    <row r="75" spans="1:4" ht="17.25" customHeight="1" x14ac:dyDescent="0.25">
      <c r="A75" s="73">
        <v>11</v>
      </c>
      <c r="B75" s="27" t="s">
        <v>99</v>
      </c>
      <c r="C75" s="28" t="s">
        <v>5</v>
      </c>
      <c r="D75" s="29" t="s">
        <v>294</v>
      </c>
    </row>
    <row r="76" spans="1:4" x14ac:dyDescent="0.25">
      <c r="A76" s="74"/>
      <c r="B76" s="7" t="s">
        <v>71</v>
      </c>
      <c r="C76" s="5" t="s">
        <v>5</v>
      </c>
      <c r="D76" s="30"/>
    </row>
    <row r="77" spans="1:4" ht="30" x14ac:dyDescent="0.25">
      <c r="A77" s="74"/>
      <c r="B77" s="7" t="s">
        <v>100</v>
      </c>
      <c r="C77" s="5" t="s">
        <v>25</v>
      </c>
      <c r="D77" s="62" t="s">
        <v>307</v>
      </c>
    </row>
    <row r="78" spans="1:4" ht="31.5" x14ac:dyDescent="0.25">
      <c r="A78" s="74"/>
      <c r="B78" s="3" t="s">
        <v>189</v>
      </c>
      <c r="C78" s="5" t="s">
        <v>5</v>
      </c>
      <c r="D78" s="30"/>
    </row>
    <row r="79" spans="1:4" ht="31.5" x14ac:dyDescent="0.25">
      <c r="A79" s="74"/>
      <c r="B79" s="3" t="s">
        <v>190</v>
      </c>
      <c r="C79" s="5" t="s">
        <v>5</v>
      </c>
      <c r="D79" s="30" t="s">
        <v>29</v>
      </c>
    </row>
    <row r="80" spans="1:4" x14ac:dyDescent="0.25">
      <c r="A80" s="74"/>
      <c r="B80" s="3" t="s">
        <v>191</v>
      </c>
      <c r="C80" s="5" t="s">
        <v>5</v>
      </c>
      <c r="D80" s="30" t="s">
        <v>295</v>
      </c>
    </row>
    <row r="81" spans="1:4" ht="16.5" thickBot="1" x14ac:dyDescent="0.3">
      <c r="A81" s="75"/>
      <c r="B81" s="58" t="s">
        <v>101</v>
      </c>
      <c r="C81" s="32" t="s">
        <v>5</v>
      </c>
      <c r="D81" s="33" t="s">
        <v>296</v>
      </c>
    </row>
    <row r="82" spans="1:4" ht="31.5" x14ac:dyDescent="0.25">
      <c r="A82" s="73">
        <v>12</v>
      </c>
      <c r="B82" s="27" t="s">
        <v>99</v>
      </c>
      <c r="C82" s="28" t="s">
        <v>5</v>
      </c>
      <c r="D82" s="29" t="s">
        <v>297</v>
      </c>
    </row>
    <row r="83" spans="1:4" x14ac:dyDescent="0.25">
      <c r="A83" s="74"/>
      <c r="B83" s="7" t="s">
        <v>71</v>
      </c>
      <c r="C83" s="5" t="s">
        <v>5</v>
      </c>
      <c r="D83" s="30" t="s">
        <v>299</v>
      </c>
    </row>
    <row r="84" spans="1:4" x14ac:dyDescent="0.25">
      <c r="A84" s="74"/>
      <c r="B84" s="7" t="s">
        <v>100</v>
      </c>
      <c r="C84" s="5" t="s">
        <v>25</v>
      </c>
      <c r="D84" s="30">
        <v>600</v>
      </c>
    </row>
    <row r="85" spans="1:4" ht="31.5" x14ac:dyDescent="0.25">
      <c r="A85" s="74"/>
      <c r="B85" s="3" t="s">
        <v>189</v>
      </c>
      <c r="C85" s="5" t="s">
        <v>5</v>
      </c>
      <c r="D85" s="44">
        <v>41275</v>
      </c>
    </row>
    <row r="86" spans="1:4" ht="31.5" x14ac:dyDescent="0.25">
      <c r="A86" s="74"/>
      <c r="B86" s="3" t="s">
        <v>190</v>
      </c>
      <c r="C86" s="5" t="s">
        <v>5</v>
      </c>
      <c r="D86" s="30" t="s">
        <v>29</v>
      </c>
    </row>
    <row r="87" spans="1:4" x14ac:dyDescent="0.25">
      <c r="A87" s="74"/>
      <c r="B87" s="3" t="s">
        <v>191</v>
      </c>
      <c r="C87" s="5" t="s">
        <v>5</v>
      </c>
      <c r="D87" s="30" t="s">
        <v>298</v>
      </c>
    </row>
    <row r="88" spans="1:4" ht="16.5" thickBot="1" x14ac:dyDescent="0.3">
      <c r="A88" s="75"/>
      <c r="B88" s="58" t="s">
        <v>101</v>
      </c>
      <c r="C88" s="32" t="s">
        <v>5</v>
      </c>
      <c r="D88" s="33" t="s">
        <v>296</v>
      </c>
    </row>
    <row r="89" spans="1:4" x14ac:dyDescent="0.25">
      <c r="A89" s="79">
        <v>13</v>
      </c>
      <c r="B89" s="27" t="s">
        <v>99</v>
      </c>
      <c r="C89" s="28" t="s">
        <v>5</v>
      </c>
      <c r="D89" s="29" t="s">
        <v>309</v>
      </c>
    </row>
    <row r="90" spans="1:4" x14ac:dyDescent="0.25">
      <c r="A90" s="80"/>
      <c r="B90" s="7" t="s">
        <v>71</v>
      </c>
      <c r="C90" s="5" t="s">
        <v>5</v>
      </c>
      <c r="D90" s="30" t="s">
        <v>299</v>
      </c>
    </row>
    <row r="91" spans="1:4" x14ac:dyDescent="0.25">
      <c r="A91" s="80"/>
      <c r="B91" s="7" t="s">
        <v>100</v>
      </c>
      <c r="C91" s="5" t="s">
        <v>25</v>
      </c>
      <c r="D91" s="30">
        <v>5300</v>
      </c>
    </row>
    <row r="92" spans="1:4" ht="31.5" x14ac:dyDescent="0.25">
      <c r="A92" s="80"/>
      <c r="B92" s="3" t="s">
        <v>189</v>
      </c>
      <c r="C92" s="5" t="s">
        <v>5</v>
      </c>
      <c r="D92" s="44">
        <v>41275</v>
      </c>
    </row>
    <row r="93" spans="1:4" ht="31.5" x14ac:dyDescent="0.25">
      <c r="A93" s="80"/>
      <c r="B93" s="3" t="s">
        <v>190</v>
      </c>
      <c r="C93" s="5" t="s">
        <v>5</v>
      </c>
      <c r="D93" s="30" t="s">
        <v>29</v>
      </c>
    </row>
    <row r="94" spans="1:4" x14ac:dyDescent="0.25">
      <c r="A94" s="80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1"/>
      <c r="B95" s="58" t="s">
        <v>101</v>
      </c>
      <c r="C95" s="32" t="s">
        <v>5</v>
      </c>
      <c r="D95" s="33" t="s">
        <v>310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0" t="s">
        <v>112</v>
      </c>
      <c r="B1" s="70"/>
      <c r="C1" s="70"/>
      <c r="D1" s="70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279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278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280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82" t="s">
        <v>111</v>
      </c>
      <c r="B15" s="83"/>
      <c r="C15" s="83"/>
      <c r="D15" s="84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278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281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290</v>
      </c>
    </row>
    <row r="23" spans="1:4" ht="31.5" x14ac:dyDescent="0.25">
      <c r="A23" s="42"/>
      <c r="B23" s="3" t="s">
        <v>107</v>
      </c>
      <c r="C23" s="5" t="s">
        <v>5</v>
      </c>
      <c r="D23" s="43" t="s">
        <v>283</v>
      </c>
    </row>
    <row r="24" spans="1:4" ht="47.25" x14ac:dyDescent="0.25">
      <c r="A24" s="42"/>
      <c r="B24" s="3" t="s">
        <v>108</v>
      </c>
      <c r="C24" s="5" t="s">
        <v>5</v>
      </c>
      <c r="D24" s="30" t="s">
        <v>284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300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2" t="s">
        <v>111</v>
      </c>
      <c r="B28" s="83"/>
      <c r="C28" s="83"/>
      <c r="D28" s="84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284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285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286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290</v>
      </c>
    </row>
    <row r="36" spans="1:4" ht="31.5" x14ac:dyDescent="0.25">
      <c r="A36" s="42"/>
      <c r="B36" s="3" t="s">
        <v>107</v>
      </c>
      <c r="C36" s="5" t="s">
        <v>5</v>
      </c>
      <c r="D36" s="43" t="s">
        <v>283</v>
      </c>
    </row>
    <row r="37" spans="1:4" ht="47.25" x14ac:dyDescent="0.25">
      <c r="A37" s="42"/>
      <c r="B37" s="3" t="s">
        <v>108</v>
      </c>
      <c r="C37" s="5" t="s">
        <v>5</v>
      </c>
      <c r="D37" s="30" t="s">
        <v>284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82" t="s">
        <v>111</v>
      </c>
      <c r="B41" s="83"/>
      <c r="C41" s="83"/>
      <c r="D41" s="84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284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287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279</v>
      </c>
    </row>
    <row r="50" spans="1:4" ht="157.5" x14ac:dyDescent="0.25">
      <c r="A50" s="42"/>
      <c r="B50" s="3" t="s">
        <v>108</v>
      </c>
      <c r="C50" s="5" t="s">
        <v>5</v>
      </c>
      <c r="D50" s="30" t="s">
        <v>278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2" t="s">
        <v>111</v>
      </c>
      <c r="B54" s="83"/>
      <c r="C54" s="83"/>
      <c r="D54" s="84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278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288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289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282</v>
      </c>
    </row>
    <row r="62" spans="1:4" ht="31.5" x14ac:dyDescent="0.25">
      <c r="A62" s="42"/>
      <c r="B62" s="3" t="s">
        <v>107</v>
      </c>
      <c r="C62" s="5" t="s">
        <v>5</v>
      </c>
      <c r="D62" s="43" t="s">
        <v>279</v>
      </c>
    </row>
    <row r="63" spans="1:4" ht="157.5" x14ac:dyDescent="0.25">
      <c r="A63" s="42"/>
      <c r="B63" s="3" t="s">
        <v>108</v>
      </c>
      <c r="C63" s="5" t="s">
        <v>5</v>
      </c>
      <c r="D63" s="30" t="s">
        <v>278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82" t="s">
        <v>111</v>
      </c>
      <c r="B67" s="83"/>
      <c r="C67" s="83"/>
      <c r="D67" s="84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22"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6" t="s">
        <v>116</v>
      </c>
      <c r="B1" s="86"/>
      <c r="C1" s="86"/>
      <c r="D1" s="86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301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301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5" t="s">
        <v>197</v>
      </c>
      <c r="B8" s="85"/>
      <c r="C8" s="85"/>
      <c r="D8" s="85"/>
    </row>
    <row r="9" spans="1:4" s="6" customFormat="1" ht="37.5" customHeight="1" x14ac:dyDescent="0.25">
      <c r="A9" s="73">
        <v>1</v>
      </c>
      <c r="B9" s="64" t="s">
        <v>198</v>
      </c>
      <c r="C9" s="28" t="s">
        <v>5</v>
      </c>
      <c r="D9" s="29" t="s">
        <v>302</v>
      </c>
    </row>
    <row r="10" spans="1:4" s="6" customFormat="1" ht="20.100000000000001" customHeight="1" x14ac:dyDescent="0.25">
      <c r="A10" s="74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4"/>
      <c r="B11" s="7" t="s">
        <v>113</v>
      </c>
      <c r="C11" s="5" t="s">
        <v>5</v>
      </c>
      <c r="D11" s="30" t="s">
        <v>303</v>
      </c>
    </row>
    <row r="12" spans="1:4" s="6" customFormat="1" ht="20.100000000000001" customHeight="1" x14ac:dyDescent="0.25">
      <c r="A12" s="74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5"/>
      <c r="B13" s="46" t="s">
        <v>115</v>
      </c>
      <c r="C13" s="32" t="s">
        <v>25</v>
      </c>
      <c r="D13" s="33">
        <v>400</v>
      </c>
    </row>
    <row r="14" spans="1:4" x14ac:dyDescent="0.25">
      <c r="A14" s="73">
        <v>2</v>
      </c>
      <c r="B14" s="64" t="s">
        <v>198</v>
      </c>
      <c r="C14" s="28" t="s">
        <v>5</v>
      </c>
      <c r="D14" s="29" t="s">
        <v>305</v>
      </c>
    </row>
    <row r="15" spans="1:4" x14ac:dyDescent="0.25">
      <c r="A15" s="74"/>
      <c r="B15" s="7" t="s">
        <v>199</v>
      </c>
      <c r="C15" s="5" t="s">
        <v>5</v>
      </c>
      <c r="D15" s="30">
        <v>3812125898</v>
      </c>
    </row>
    <row r="16" spans="1:4" x14ac:dyDescent="0.25">
      <c r="A16" s="74"/>
      <c r="B16" s="7" t="s">
        <v>113</v>
      </c>
      <c r="C16" s="5" t="s">
        <v>5</v>
      </c>
      <c r="D16" s="30" t="s">
        <v>306</v>
      </c>
    </row>
    <row r="17" spans="1:4" x14ac:dyDescent="0.25">
      <c r="A17" s="74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5"/>
      <c r="B18" s="46" t="s">
        <v>115</v>
      </c>
      <c r="C18" s="32" t="s">
        <v>25</v>
      </c>
      <c r="D18" s="33">
        <v>400</v>
      </c>
    </row>
    <row r="19" spans="1:4" ht="31.5" x14ac:dyDescent="0.25">
      <c r="A19" s="73">
        <v>3</v>
      </c>
      <c r="B19" s="64" t="s">
        <v>198</v>
      </c>
      <c r="C19" s="28" t="s">
        <v>5</v>
      </c>
      <c r="D19" s="29" t="s">
        <v>318</v>
      </c>
    </row>
    <row r="20" spans="1:4" x14ac:dyDescent="0.25">
      <c r="A20" s="74"/>
      <c r="B20" s="7" t="s">
        <v>199</v>
      </c>
      <c r="C20" s="5" t="s">
        <v>5</v>
      </c>
      <c r="D20" s="30">
        <v>3849011544</v>
      </c>
    </row>
    <row r="21" spans="1:4" x14ac:dyDescent="0.25">
      <c r="A21" s="74"/>
      <c r="B21" s="7" t="s">
        <v>113</v>
      </c>
      <c r="C21" s="5" t="s">
        <v>5</v>
      </c>
      <c r="D21" s="30" t="s">
        <v>319</v>
      </c>
    </row>
    <row r="22" spans="1:4" x14ac:dyDescent="0.25">
      <c r="A22" s="74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5"/>
      <c r="B23" s="46" t="s">
        <v>115</v>
      </c>
      <c r="C23" s="32" t="s">
        <v>25</v>
      </c>
      <c r="D23" s="33">
        <v>400</v>
      </c>
    </row>
    <row r="24" spans="1:4" x14ac:dyDescent="0.25">
      <c r="A24" s="73">
        <v>4</v>
      </c>
      <c r="B24" s="64" t="s">
        <v>198</v>
      </c>
      <c r="C24" s="28" t="s">
        <v>5</v>
      </c>
      <c r="D24" s="29" t="s">
        <v>320</v>
      </c>
    </row>
    <row r="25" spans="1:4" x14ac:dyDescent="0.25">
      <c r="A25" s="74"/>
      <c r="B25" s="7" t="s">
        <v>199</v>
      </c>
      <c r="C25" s="5" t="s">
        <v>5</v>
      </c>
      <c r="D25" s="30">
        <v>7713076301</v>
      </c>
    </row>
    <row r="26" spans="1:4" x14ac:dyDescent="0.25">
      <c r="A26" s="74"/>
      <c r="B26" s="7" t="s">
        <v>113</v>
      </c>
      <c r="C26" s="5" t="s">
        <v>5</v>
      </c>
      <c r="D26" s="30" t="s">
        <v>321</v>
      </c>
    </row>
    <row r="27" spans="1:4" x14ac:dyDescent="0.25">
      <c r="A27" s="74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5"/>
      <c r="B28" s="46" t="s">
        <v>115</v>
      </c>
      <c r="C28" s="32" t="s">
        <v>25</v>
      </c>
      <c r="D28" s="33">
        <v>400</v>
      </c>
    </row>
    <row r="29" spans="1:4" x14ac:dyDescent="0.25">
      <c r="A29" s="73">
        <v>5</v>
      </c>
      <c r="B29" s="64" t="s">
        <v>198</v>
      </c>
      <c r="C29" s="28" t="s">
        <v>5</v>
      </c>
      <c r="D29" s="29" t="s">
        <v>322</v>
      </c>
    </row>
    <row r="30" spans="1:4" x14ac:dyDescent="0.25">
      <c r="A30" s="74"/>
      <c r="B30" s="7" t="s">
        <v>199</v>
      </c>
      <c r="C30" s="5" t="s">
        <v>5</v>
      </c>
      <c r="D30" s="30">
        <v>3849011544</v>
      </c>
    </row>
    <row r="31" spans="1:4" x14ac:dyDescent="0.25">
      <c r="A31" s="74"/>
      <c r="B31" s="7" t="s">
        <v>113</v>
      </c>
      <c r="C31" s="5" t="s">
        <v>5</v>
      </c>
      <c r="D31" s="30" t="s">
        <v>323</v>
      </c>
    </row>
    <row r="32" spans="1:4" x14ac:dyDescent="0.25">
      <c r="A32" s="74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5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8" t="s">
        <v>121</v>
      </c>
      <c r="B1" s="78"/>
      <c r="C1" s="78"/>
      <c r="D1" s="78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2" t="s">
        <v>117</v>
      </c>
      <c r="B5" s="72"/>
      <c r="C5" s="72"/>
      <c r="D5" s="72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7" t="s">
        <v>291</v>
      </c>
      <c r="C10" s="87"/>
      <c r="D10" s="8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8" t="s">
        <v>124</v>
      </c>
      <c r="B1" s="78"/>
      <c r="C1" s="78"/>
      <c r="D1" s="78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317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18" zoomScale="115" zoomScaleNormal="115" workbookViewId="0">
      <selection activeCell="D113" sqref="D113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0" t="s">
        <v>200</v>
      </c>
      <c r="B1" s="70"/>
      <c r="C1" s="70"/>
      <c r="D1" s="70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69" t="s">
        <v>201</v>
      </c>
      <c r="B7" s="69"/>
      <c r="C7" s="69"/>
      <c r="D7" s="69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>
        <f>[1]TDSheet!$C$10+[2]TDSheet!$C$10</f>
        <v>69286.67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407884.56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[1]TDSheet!$D$10</f>
        <v>311157.24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96727.32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94591.9+304260.63</f>
        <v>398852.53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4*400*12</f>
        <v>19200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418052.53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[1]TDSheet!$L$10+[2]TDSheet!$L$10</f>
        <v>78318.7</v>
      </c>
    </row>
    <row r="25" spans="1:4" s="6" customFormat="1" ht="32.25" customHeight="1" thickBot="1" x14ac:dyDescent="0.3">
      <c r="A25" s="76" t="s">
        <v>205</v>
      </c>
      <c r="B25" s="76"/>
      <c r="C25" s="76"/>
      <c r="D25" s="76"/>
    </row>
    <row r="26" spans="1:4" s="6" customFormat="1" ht="35.25" customHeight="1" x14ac:dyDescent="0.25">
      <c r="A26" s="73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4"/>
      <c r="B27" s="57" t="s">
        <v>206</v>
      </c>
      <c r="C27" s="5" t="s">
        <v>5</v>
      </c>
      <c r="D27" s="54" t="s">
        <v>296</v>
      </c>
    </row>
    <row r="28" spans="1:4" s="6" customFormat="1" ht="20.100000000000001" customHeight="1" thickBot="1" x14ac:dyDescent="0.3">
      <c r="A28" s="75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3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4"/>
      <c r="B30" s="57" t="s">
        <v>206</v>
      </c>
      <c r="C30" s="5" t="s">
        <v>5</v>
      </c>
      <c r="D30" s="54" t="s">
        <v>296</v>
      </c>
    </row>
    <row r="31" spans="1:4" s="6" customFormat="1" ht="20.100000000000001" customHeight="1" thickBot="1" x14ac:dyDescent="0.3">
      <c r="A31" s="75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3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4"/>
      <c r="B33" s="57" t="s">
        <v>206</v>
      </c>
      <c r="C33" s="5" t="s">
        <v>5</v>
      </c>
      <c r="D33" s="54" t="s">
        <v>296</v>
      </c>
    </row>
    <row r="34" spans="1:4" s="6" customFormat="1" ht="20.100000000000001" customHeight="1" thickBot="1" x14ac:dyDescent="0.3">
      <c r="A34" s="75"/>
      <c r="B34" s="55" t="s">
        <v>207</v>
      </c>
      <c r="C34" s="32" t="s">
        <v>5</v>
      </c>
      <c r="D34" s="56" t="s">
        <v>292</v>
      </c>
    </row>
    <row r="35" spans="1:4" s="6" customFormat="1" ht="84" customHeight="1" x14ac:dyDescent="0.25">
      <c r="A35" s="73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4"/>
      <c r="B36" s="57" t="s">
        <v>206</v>
      </c>
      <c r="C36" s="5" t="s">
        <v>5</v>
      </c>
      <c r="D36" s="54" t="s">
        <v>296</v>
      </c>
    </row>
    <row r="37" spans="1:4" s="6" customFormat="1" ht="20.100000000000001" customHeight="1" thickBot="1" x14ac:dyDescent="0.3">
      <c r="A37" s="75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3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4"/>
      <c r="B39" s="57" t="s">
        <v>206</v>
      </c>
      <c r="C39" s="5" t="s">
        <v>5</v>
      </c>
      <c r="D39" s="54" t="s">
        <v>296</v>
      </c>
    </row>
    <row r="40" spans="1:4" s="6" customFormat="1" ht="20.100000000000001" customHeight="1" thickBot="1" x14ac:dyDescent="0.3">
      <c r="A40" s="75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3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4"/>
      <c r="B42" s="57" t="s">
        <v>206</v>
      </c>
      <c r="C42" s="5" t="s">
        <v>5</v>
      </c>
      <c r="D42" s="54" t="s">
        <v>296</v>
      </c>
    </row>
    <row r="43" spans="1:4" s="6" customFormat="1" ht="20.100000000000001" customHeight="1" thickBot="1" x14ac:dyDescent="0.3">
      <c r="A43" s="75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3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4"/>
      <c r="B45" s="57" t="s">
        <v>206</v>
      </c>
      <c r="C45" s="5" t="s">
        <v>5</v>
      </c>
      <c r="D45" s="54" t="s">
        <v>296</v>
      </c>
    </row>
    <row r="46" spans="1:4" s="6" customFormat="1" ht="20.100000000000001" customHeight="1" thickBot="1" x14ac:dyDescent="0.3">
      <c r="A46" s="75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3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4"/>
      <c r="B48" s="57" t="s">
        <v>206</v>
      </c>
      <c r="C48" s="5" t="s">
        <v>5</v>
      </c>
      <c r="D48" s="54" t="s">
        <v>296</v>
      </c>
    </row>
    <row r="49" spans="1:4" s="6" customFormat="1" ht="21.75" customHeight="1" thickBot="1" x14ac:dyDescent="0.3">
      <c r="A49" s="75"/>
      <c r="B49" s="55" t="s">
        <v>207</v>
      </c>
      <c r="C49" s="32" t="s">
        <v>5</v>
      </c>
      <c r="D49" s="56" t="s">
        <v>293</v>
      </c>
    </row>
    <row r="50" spans="1:4" s="6" customFormat="1" ht="19.5" customHeight="1" x14ac:dyDescent="0.25">
      <c r="A50" s="73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4"/>
      <c r="B51" s="57" t="s">
        <v>206</v>
      </c>
      <c r="C51" s="5" t="s">
        <v>5</v>
      </c>
      <c r="D51" s="54" t="s">
        <v>296</v>
      </c>
    </row>
    <row r="52" spans="1:4" s="6" customFormat="1" ht="21.75" customHeight="1" thickBot="1" x14ac:dyDescent="0.3">
      <c r="A52" s="75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3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4"/>
      <c r="B54" s="57" t="s">
        <v>206</v>
      </c>
      <c r="C54" s="5" t="s">
        <v>5</v>
      </c>
      <c r="D54" s="54" t="s">
        <v>296</v>
      </c>
    </row>
    <row r="55" spans="1:4" s="6" customFormat="1" ht="20.100000000000001" customHeight="1" thickBot="1" x14ac:dyDescent="0.3">
      <c r="A55" s="75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3">
        <v>11</v>
      </c>
      <c r="B56" s="52" t="s">
        <v>131</v>
      </c>
      <c r="C56" s="28" t="s">
        <v>5</v>
      </c>
      <c r="D56" s="53" t="s">
        <v>294</v>
      </c>
    </row>
    <row r="57" spans="1:4" s="6" customFormat="1" ht="20.100000000000001" customHeight="1" x14ac:dyDescent="0.25">
      <c r="A57" s="74"/>
      <c r="B57" s="57" t="s">
        <v>206</v>
      </c>
      <c r="C57" s="5" t="s">
        <v>5</v>
      </c>
      <c r="D57" s="54" t="s">
        <v>296</v>
      </c>
    </row>
    <row r="58" spans="1:4" s="6" customFormat="1" ht="16.5" customHeight="1" thickBot="1" x14ac:dyDescent="0.3">
      <c r="A58" s="75"/>
      <c r="B58" s="55" t="s">
        <v>207</v>
      </c>
      <c r="C58" s="32" t="s">
        <v>5</v>
      </c>
      <c r="D58" s="56" t="s">
        <v>295</v>
      </c>
    </row>
    <row r="59" spans="1:4" s="6" customFormat="1" ht="48" customHeight="1" x14ac:dyDescent="0.25">
      <c r="A59" s="73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4"/>
      <c r="B60" s="57" t="s">
        <v>206</v>
      </c>
      <c r="C60" s="5" t="s">
        <v>5</v>
      </c>
      <c r="D60" s="54" t="s">
        <v>296</v>
      </c>
    </row>
    <row r="61" spans="1:4" s="6" customFormat="1" ht="32.25" customHeight="1" thickBot="1" x14ac:dyDescent="0.3">
      <c r="A61" s="74"/>
      <c r="B61" s="59" t="s">
        <v>207</v>
      </c>
      <c r="C61" s="26" t="s">
        <v>5</v>
      </c>
      <c r="D61" s="60" t="s">
        <v>292</v>
      </c>
    </row>
    <row r="62" spans="1:4" s="6" customFormat="1" ht="32.25" customHeight="1" x14ac:dyDescent="0.25">
      <c r="A62" s="92">
        <v>13</v>
      </c>
      <c r="B62" s="52" t="s">
        <v>131</v>
      </c>
      <c r="C62" s="28" t="s">
        <v>5</v>
      </c>
      <c r="D62" s="29" t="s">
        <v>297</v>
      </c>
    </row>
    <row r="63" spans="1:4" s="6" customFormat="1" ht="32.25" customHeight="1" x14ac:dyDescent="0.25">
      <c r="A63" s="93"/>
      <c r="B63" s="57" t="s">
        <v>206</v>
      </c>
      <c r="C63" s="5" t="s">
        <v>5</v>
      </c>
      <c r="D63" s="54" t="s">
        <v>296</v>
      </c>
    </row>
    <row r="64" spans="1:4" s="6" customFormat="1" ht="32.25" customHeight="1" thickBot="1" x14ac:dyDescent="0.3">
      <c r="A64" s="94"/>
      <c r="B64" s="55" t="s">
        <v>207</v>
      </c>
      <c r="C64" s="32" t="s">
        <v>5</v>
      </c>
      <c r="D64" s="33" t="s">
        <v>298</v>
      </c>
    </row>
    <row r="65" spans="1:4" x14ac:dyDescent="0.25">
      <c r="A65" s="91" t="s">
        <v>208</v>
      </c>
      <c r="B65" s="91"/>
      <c r="C65" s="91"/>
      <c r="D65" s="91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69" t="s">
        <v>132</v>
      </c>
      <c r="B70" s="69"/>
      <c r="C70" s="69"/>
      <c r="D70" s="69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[3]TDSheet!$C$10+[4]TDSheet!$C$10+[5]TDSheet!$C$10+[6]TDSheet!$C$10</f>
        <v>159522.29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[3]TDSheet!$Q$10+[4]TDSheet!$Q$10+[5]TDSheet!$N$10+[6]TDSheet!$N$10</f>
        <v>178290.52</v>
      </c>
    </row>
    <row r="77" spans="1:4" x14ac:dyDescent="0.25">
      <c r="A77" s="69" t="s">
        <v>215</v>
      </c>
      <c r="B77" s="69"/>
      <c r="C77" s="69"/>
      <c r="D77" s="69"/>
    </row>
    <row r="78" spans="1:4" x14ac:dyDescent="0.25">
      <c r="A78" s="88" t="s">
        <v>216</v>
      </c>
      <c r="B78" s="19" t="s">
        <v>103</v>
      </c>
      <c r="C78" s="5" t="s">
        <v>5</v>
      </c>
      <c r="D78" s="8" t="s">
        <v>287</v>
      </c>
    </row>
    <row r="79" spans="1:4" x14ac:dyDescent="0.25">
      <c r="A79" s="89"/>
      <c r="B79" s="19" t="s">
        <v>71</v>
      </c>
      <c r="C79" s="5" t="s">
        <v>5</v>
      </c>
      <c r="D79" s="8" t="s">
        <v>270</v>
      </c>
    </row>
    <row r="80" spans="1:4" x14ac:dyDescent="0.25">
      <c r="A80" s="89"/>
      <c r="B80" s="19" t="s">
        <v>135</v>
      </c>
      <c r="C80" s="5" t="s">
        <v>110</v>
      </c>
      <c r="D80" s="8"/>
    </row>
    <row r="81" spans="1:4" x14ac:dyDescent="0.25">
      <c r="A81" s="89"/>
      <c r="B81" s="19" t="s">
        <v>217</v>
      </c>
      <c r="C81" s="5" t="s">
        <v>25</v>
      </c>
      <c r="D81" s="65">
        <f>[3]TDSheet!$L$10</f>
        <v>65984.930000000008</v>
      </c>
    </row>
    <row r="82" spans="1:4" x14ac:dyDescent="0.25">
      <c r="A82" s="89"/>
      <c r="B82" s="9" t="s">
        <v>218</v>
      </c>
      <c r="C82" s="5" t="s">
        <v>25</v>
      </c>
      <c r="D82" s="66">
        <f>[3]TDSheet!$M$10</f>
        <v>63596.9</v>
      </c>
    </row>
    <row r="83" spans="1:4" x14ac:dyDescent="0.25">
      <c r="A83" s="89"/>
      <c r="B83" s="9" t="s">
        <v>219</v>
      </c>
      <c r="C83" s="5" t="s">
        <v>25</v>
      </c>
      <c r="D83" s="66">
        <f>D81-D82</f>
        <v>2388.0300000000061</v>
      </c>
    </row>
    <row r="84" spans="1:4" ht="31.5" x14ac:dyDescent="0.25">
      <c r="A84" s="89"/>
      <c r="B84" s="9" t="s">
        <v>222</v>
      </c>
      <c r="C84" s="5" t="s">
        <v>25</v>
      </c>
      <c r="D84" s="5"/>
    </row>
    <row r="85" spans="1:4" ht="31.5" x14ac:dyDescent="0.25">
      <c r="A85" s="89"/>
      <c r="B85" s="9" t="s">
        <v>221</v>
      </c>
      <c r="C85" s="5" t="s">
        <v>25</v>
      </c>
      <c r="D85" s="5"/>
    </row>
    <row r="86" spans="1:4" ht="31.5" x14ac:dyDescent="0.25">
      <c r="A86" s="89"/>
      <c r="B86" s="9" t="s">
        <v>220</v>
      </c>
      <c r="C86" s="5" t="s">
        <v>25</v>
      </c>
      <c r="D86" s="5"/>
    </row>
    <row r="87" spans="1:4" ht="47.25" x14ac:dyDescent="0.25">
      <c r="A87" s="90"/>
      <c r="B87" s="19" t="s">
        <v>223</v>
      </c>
      <c r="C87" s="5" t="s">
        <v>25</v>
      </c>
      <c r="D87" s="8">
        <v>0</v>
      </c>
    </row>
    <row r="88" spans="1:4" x14ac:dyDescent="0.25">
      <c r="A88" s="88">
        <v>35</v>
      </c>
      <c r="B88" s="19" t="s">
        <v>103</v>
      </c>
      <c r="C88" s="5" t="s">
        <v>5</v>
      </c>
      <c r="D88" s="8" t="s">
        <v>275</v>
      </c>
    </row>
    <row r="89" spans="1:4" x14ac:dyDescent="0.25">
      <c r="A89" s="89"/>
      <c r="B89" s="19" t="s">
        <v>71</v>
      </c>
      <c r="C89" s="5" t="s">
        <v>5</v>
      </c>
      <c r="D89" s="8" t="s">
        <v>270</v>
      </c>
    </row>
    <row r="90" spans="1:4" x14ac:dyDescent="0.25">
      <c r="A90" s="89"/>
      <c r="B90" s="19" t="s">
        <v>135</v>
      </c>
      <c r="C90" s="5" t="s">
        <v>110</v>
      </c>
      <c r="D90" s="8"/>
    </row>
    <row r="91" spans="1:4" x14ac:dyDescent="0.25">
      <c r="A91" s="89"/>
      <c r="B91" s="19" t="s">
        <v>217</v>
      </c>
      <c r="C91" s="5" t="s">
        <v>25</v>
      </c>
      <c r="D91" s="65">
        <f>[6]TDSheet!$I$10</f>
        <v>40129.57</v>
      </c>
    </row>
    <row r="92" spans="1:4" x14ac:dyDescent="0.25">
      <c r="A92" s="89"/>
      <c r="B92" s="9" t="s">
        <v>218</v>
      </c>
      <c r="C92" s="5" t="s">
        <v>25</v>
      </c>
      <c r="D92" s="66">
        <f>[6]TDSheet!$J$10</f>
        <v>38739.25</v>
      </c>
    </row>
    <row r="93" spans="1:4" x14ac:dyDescent="0.25">
      <c r="A93" s="89"/>
      <c r="B93" s="9" t="s">
        <v>219</v>
      </c>
      <c r="C93" s="5" t="s">
        <v>25</v>
      </c>
      <c r="D93" s="66">
        <f>D91-D92</f>
        <v>1390.3199999999997</v>
      </c>
    </row>
    <row r="94" spans="1:4" ht="31.5" x14ac:dyDescent="0.25">
      <c r="A94" s="89"/>
      <c r="B94" s="9" t="s">
        <v>222</v>
      </c>
      <c r="C94" s="5" t="s">
        <v>25</v>
      </c>
      <c r="D94" s="5"/>
    </row>
    <row r="95" spans="1:4" ht="31.5" x14ac:dyDescent="0.25">
      <c r="A95" s="89"/>
      <c r="B95" s="9" t="s">
        <v>221</v>
      </c>
      <c r="C95" s="5" t="s">
        <v>25</v>
      </c>
      <c r="D95" s="5"/>
    </row>
    <row r="96" spans="1:4" ht="31.5" x14ac:dyDescent="0.25">
      <c r="A96" s="89"/>
      <c r="B96" s="9" t="s">
        <v>220</v>
      </c>
      <c r="C96" s="5" t="s">
        <v>25</v>
      </c>
      <c r="D96" s="5"/>
    </row>
    <row r="97" spans="1:4" ht="47.25" x14ac:dyDescent="0.25">
      <c r="A97" s="90"/>
      <c r="B97" s="19" t="s">
        <v>223</v>
      </c>
      <c r="C97" s="5" t="s">
        <v>25</v>
      </c>
      <c r="D97" s="8">
        <v>0</v>
      </c>
    </row>
    <row r="98" spans="1:4" x14ac:dyDescent="0.25">
      <c r="A98" s="88">
        <v>36</v>
      </c>
      <c r="B98" s="19" t="s">
        <v>103</v>
      </c>
      <c r="C98" s="5" t="s">
        <v>5</v>
      </c>
      <c r="D98" s="8" t="s">
        <v>281</v>
      </c>
    </row>
    <row r="99" spans="1:4" x14ac:dyDescent="0.25">
      <c r="A99" s="89"/>
      <c r="B99" s="19" t="s">
        <v>71</v>
      </c>
      <c r="C99" s="5" t="s">
        <v>5</v>
      </c>
      <c r="D99" s="8" t="s">
        <v>270</v>
      </c>
    </row>
    <row r="100" spans="1:4" x14ac:dyDescent="0.25">
      <c r="A100" s="89"/>
      <c r="B100" s="19" t="s">
        <v>135</v>
      </c>
      <c r="C100" s="5" t="s">
        <v>110</v>
      </c>
      <c r="D100" s="8"/>
    </row>
    <row r="101" spans="1:4" x14ac:dyDescent="0.25">
      <c r="A101" s="89"/>
      <c r="B101" s="19" t="s">
        <v>217</v>
      </c>
      <c r="C101" s="5" t="s">
        <v>25</v>
      </c>
      <c r="D101" s="65">
        <f>[4]TDSheet!$L$10</f>
        <v>134744.36000000002</v>
      </c>
    </row>
    <row r="102" spans="1:4" x14ac:dyDescent="0.25">
      <c r="A102" s="89"/>
      <c r="B102" s="9" t="s">
        <v>218</v>
      </c>
      <c r="C102" s="5" t="s">
        <v>25</v>
      </c>
      <c r="D102" s="66">
        <f>[4]TDSheet!$M$10</f>
        <v>166200.73000000001</v>
      </c>
    </row>
    <row r="103" spans="1:4" x14ac:dyDescent="0.25">
      <c r="A103" s="89"/>
      <c r="B103" s="9" t="s">
        <v>219</v>
      </c>
      <c r="C103" s="5" t="s">
        <v>25</v>
      </c>
      <c r="D103" s="66">
        <f>D101-D102</f>
        <v>-31456.369999999995</v>
      </c>
    </row>
    <row r="104" spans="1:4" ht="31.5" x14ac:dyDescent="0.25">
      <c r="A104" s="89"/>
      <c r="B104" s="9" t="s">
        <v>222</v>
      </c>
      <c r="C104" s="5" t="s">
        <v>25</v>
      </c>
      <c r="D104" s="5"/>
    </row>
    <row r="105" spans="1:4" ht="31.5" x14ac:dyDescent="0.25">
      <c r="A105" s="89"/>
      <c r="B105" s="9" t="s">
        <v>221</v>
      </c>
      <c r="C105" s="5" t="s">
        <v>25</v>
      </c>
      <c r="D105" s="5"/>
    </row>
    <row r="106" spans="1:4" ht="31.5" x14ac:dyDescent="0.25">
      <c r="A106" s="89"/>
      <c r="B106" s="9" t="s">
        <v>220</v>
      </c>
      <c r="C106" s="5" t="s">
        <v>25</v>
      </c>
      <c r="D106" s="5"/>
    </row>
    <row r="107" spans="1:4" ht="47.25" x14ac:dyDescent="0.25">
      <c r="A107" s="90"/>
      <c r="B107" s="19" t="s">
        <v>223</v>
      </c>
      <c r="C107" s="5" t="s">
        <v>25</v>
      </c>
      <c r="D107" s="8">
        <v>0</v>
      </c>
    </row>
    <row r="108" spans="1:4" x14ac:dyDescent="0.25">
      <c r="A108" s="88">
        <v>37</v>
      </c>
      <c r="B108" s="19" t="s">
        <v>103</v>
      </c>
      <c r="C108" s="5" t="s">
        <v>5</v>
      </c>
      <c r="D108" s="8" t="s">
        <v>285</v>
      </c>
    </row>
    <row r="109" spans="1:4" x14ac:dyDescent="0.25">
      <c r="A109" s="89"/>
      <c r="B109" s="19" t="s">
        <v>71</v>
      </c>
      <c r="C109" s="5" t="s">
        <v>5</v>
      </c>
      <c r="D109" s="8" t="s">
        <v>286</v>
      </c>
    </row>
    <row r="110" spans="1:4" x14ac:dyDescent="0.25">
      <c r="A110" s="89"/>
      <c r="B110" s="19" t="s">
        <v>135</v>
      </c>
      <c r="C110" s="5" t="s">
        <v>110</v>
      </c>
      <c r="D110" s="8"/>
    </row>
    <row r="111" spans="1:4" x14ac:dyDescent="0.25">
      <c r="A111" s="89"/>
      <c r="B111" s="19" t="s">
        <v>217</v>
      </c>
      <c r="C111" s="5" t="s">
        <v>25</v>
      </c>
      <c r="D111" s="65">
        <f>[5]TDSheet!$I$10</f>
        <v>615015.88</v>
      </c>
    </row>
    <row r="112" spans="1:4" x14ac:dyDescent="0.25">
      <c r="A112" s="89"/>
      <c r="B112" s="9" t="s">
        <v>218</v>
      </c>
      <c r="C112" s="5" t="s">
        <v>25</v>
      </c>
      <c r="D112" s="66">
        <f>[5]TDSheet!$J$10</f>
        <v>592039.52</v>
      </c>
    </row>
    <row r="113" spans="1:4" x14ac:dyDescent="0.25">
      <c r="A113" s="89"/>
      <c r="B113" s="9" t="s">
        <v>219</v>
      </c>
      <c r="C113" s="5" t="s">
        <v>25</v>
      </c>
      <c r="D113" s="66">
        <f>D111-D112</f>
        <v>22976.359999999986</v>
      </c>
    </row>
    <row r="114" spans="1:4" ht="31.5" x14ac:dyDescent="0.25">
      <c r="A114" s="89"/>
      <c r="B114" s="9" t="s">
        <v>222</v>
      </c>
      <c r="C114" s="5" t="s">
        <v>25</v>
      </c>
      <c r="D114" s="5"/>
    </row>
    <row r="115" spans="1:4" ht="31.5" x14ac:dyDescent="0.25">
      <c r="A115" s="89"/>
      <c r="B115" s="9" t="s">
        <v>221</v>
      </c>
      <c r="C115" s="5" t="s">
        <v>25</v>
      </c>
      <c r="D115" s="5"/>
    </row>
    <row r="116" spans="1:4" ht="31.5" x14ac:dyDescent="0.25">
      <c r="A116" s="89"/>
      <c r="B116" s="9" t="s">
        <v>220</v>
      </c>
      <c r="C116" s="5" t="s">
        <v>25</v>
      </c>
      <c r="D116" s="5"/>
    </row>
    <row r="117" spans="1:4" ht="47.25" x14ac:dyDescent="0.25">
      <c r="A117" s="90"/>
      <c r="B117" s="19" t="s">
        <v>223</v>
      </c>
      <c r="C117" s="5" t="s">
        <v>25</v>
      </c>
      <c r="D117" s="8">
        <v>0</v>
      </c>
    </row>
    <row r="118" spans="1:4" x14ac:dyDescent="0.25">
      <c r="A118" s="69" t="s">
        <v>226</v>
      </c>
      <c r="B118" s="69"/>
      <c r="C118" s="69"/>
      <c r="D118" s="69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69" t="s">
        <v>229</v>
      </c>
      <c r="B123" s="69"/>
      <c r="C123" s="69"/>
      <c r="D123" s="69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2015-04-15T06:37:53Z</dcterms:modified>
</cp:coreProperties>
</file>