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3" i="12"/>
  <c r="D76" i="12"/>
  <c r="D24" i="12" l="1"/>
  <c r="D21" i="12"/>
  <c r="D16" i="12"/>
  <c r="D13" i="12"/>
  <c r="D12" i="12"/>
  <c r="D10" i="12"/>
  <c r="D93" i="12" l="1"/>
  <c r="D113" i="12"/>
  <c r="D103" i="12"/>
  <c r="D83" i="12"/>
  <c r="D19" i="12" l="1"/>
  <c r="D28" i="5" l="1"/>
  <c r="D11" i="12" l="1"/>
</calcChain>
</file>

<file path=xl/sharedStrings.xml><?xml version="1.0" encoding="utf-8"?>
<sst xmlns="http://schemas.openxmlformats.org/spreadsheetml/2006/main" count="1142" uniqueCount="325">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</sst>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7;&#1086;&#1076;&#1077;&#1088;&#1078;&#1072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8;&#1077;&#1082;&#1091;&#1097;&#1080;&#1081;%20&#1088;&#1077;&#1084;&#1086;&#1085;&#1090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2;&#1086;&#1076;&#1086;&#1086;&#1090;&#1074;&#1077;&#1076;&#1077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43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54;&#1090;&#1086;&#1087;&#1083;&#1077;&#1085;&#1080;&#1077;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1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52849.15</v>
          </cell>
          <cell r="D10">
            <v>311157.24</v>
          </cell>
          <cell r="L10">
            <v>59745.760000000002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16437.52</v>
          </cell>
          <cell r="D10">
            <v>96727.32</v>
          </cell>
          <cell r="L10">
            <v>18572.939999999999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112064.83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34883.589999999997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30330.33</v>
          </cell>
          <cell r="L10">
            <v>71883.37000000001</v>
          </cell>
          <cell r="M10">
            <v>61886.700000000004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67294.38</v>
          </cell>
          <cell r="L10">
            <v>166306.46</v>
          </cell>
          <cell r="M10">
            <v>130694.43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205503.94</v>
          </cell>
          <cell r="I10">
            <v>639471.85000000009</v>
          </cell>
          <cell r="J10">
            <v>606382.91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16852.39</v>
          </cell>
          <cell r="I10">
            <v>42453.279999999999</v>
          </cell>
          <cell r="J10">
            <v>33980.85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workbookViewId="0">
      <selection activeCell="J27" sqref="J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0" t="s">
        <v>146</v>
      </c>
      <c r="B1" s="70"/>
      <c r="C1" s="70"/>
      <c r="D1" s="70"/>
    </row>
    <row r="2" spans="1:4" s="14" customFormat="1" x14ac:dyDescent="0.25"/>
    <row r="3" spans="1:4" s="14" customFormat="1" x14ac:dyDescent="0.25">
      <c r="A3" s="71" t="s">
        <v>26</v>
      </c>
      <c r="B3" s="71"/>
      <c r="C3" s="71"/>
      <c r="D3" s="7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9" t="s">
        <v>27</v>
      </c>
      <c r="B7" s="69"/>
      <c r="C7" s="69"/>
      <c r="D7" s="69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9" t="s">
        <v>51</v>
      </c>
      <c r="B10" s="69"/>
      <c r="C10" s="69"/>
      <c r="D10" s="69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9" t="s">
        <v>31</v>
      </c>
      <c r="B12" s="69"/>
      <c r="C12" s="69"/>
      <c r="D12" s="69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2036.65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1979.4</v>
      </c>
      <c r="F26" s="95"/>
      <c r="G26" s="95"/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9" t="s">
        <v>42</v>
      </c>
      <c r="B37" s="69"/>
      <c r="C37" s="69"/>
      <c r="D37" s="69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2" t="s">
        <v>95</v>
      </c>
      <c r="B1" s="72"/>
      <c r="C1" s="72"/>
      <c r="D1" s="7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9" t="s">
        <v>53</v>
      </c>
      <c r="B5" s="69"/>
      <c r="C5" s="69"/>
      <c r="D5" s="69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9" t="s">
        <v>187</v>
      </c>
      <c r="B7" s="69"/>
      <c r="C7" s="69"/>
      <c r="D7" s="69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9" t="s">
        <v>96</v>
      </c>
      <c r="B10" s="69"/>
      <c r="C10" s="69"/>
      <c r="D10" s="69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9" t="s">
        <v>61</v>
      </c>
      <c r="B17" s="69"/>
      <c r="C17" s="69"/>
      <c r="D17" s="69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thickBot="1" x14ac:dyDescent="0.3">
      <c r="A24" s="78" t="s">
        <v>67</v>
      </c>
      <c r="B24" s="78"/>
      <c r="C24" s="78"/>
      <c r="D24" s="78"/>
    </row>
    <row r="25" spans="1:4" s="6" customFormat="1" ht="20.100000000000001" customHeight="1" x14ac:dyDescent="0.25">
      <c r="A25" s="74">
        <v>12</v>
      </c>
      <c r="B25" s="64" t="s">
        <v>68</v>
      </c>
      <c r="C25" s="28" t="s">
        <v>5</v>
      </c>
      <c r="D25" s="29" t="s">
        <v>311</v>
      </c>
    </row>
    <row r="26" spans="1:4" s="6" customFormat="1" ht="20.100000000000001" customHeight="1" x14ac:dyDescent="0.25">
      <c r="A26" s="75"/>
      <c r="B26" s="7" t="s">
        <v>69</v>
      </c>
      <c r="C26" s="5" t="s">
        <v>5</v>
      </c>
      <c r="D26" s="30" t="s">
        <v>312</v>
      </c>
    </row>
    <row r="27" spans="1:4" s="6" customFormat="1" ht="36.75" customHeight="1" x14ac:dyDescent="0.25">
      <c r="A27" s="75"/>
      <c r="B27" s="3" t="s">
        <v>70</v>
      </c>
      <c r="C27" s="5" t="s">
        <v>5</v>
      </c>
      <c r="D27" s="54" t="s">
        <v>313</v>
      </c>
    </row>
    <row r="28" spans="1:4" s="6" customFormat="1" ht="20.100000000000001" customHeight="1" x14ac:dyDescent="0.25">
      <c r="A28" s="75"/>
      <c r="B28" s="3" t="s">
        <v>71</v>
      </c>
      <c r="C28" s="5" t="s">
        <v>5</v>
      </c>
      <c r="D28" s="54" t="s">
        <v>314</v>
      </c>
    </row>
    <row r="29" spans="1:4" s="6" customFormat="1" ht="20.100000000000001" customHeight="1" x14ac:dyDescent="0.25">
      <c r="A29" s="75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6"/>
      <c r="B30" s="67" t="s">
        <v>73</v>
      </c>
      <c r="C30" s="32" t="s">
        <v>5</v>
      </c>
      <c r="D30" s="38">
        <v>42925</v>
      </c>
    </row>
    <row r="31" spans="1:4" ht="15.75" customHeight="1" x14ac:dyDescent="0.25">
      <c r="A31" s="74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5"/>
      <c r="B32" s="7" t="s">
        <v>69</v>
      </c>
      <c r="C32" s="5" t="s">
        <v>5</v>
      </c>
      <c r="D32" s="30" t="s">
        <v>312</v>
      </c>
    </row>
    <row r="33" spans="1:4" ht="31.5" x14ac:dyDescent="0.25">
      <c r="A33" s="75"/>
      <c r="B33" s="3" t="s">
        <v>70</v>
      </c>
      <c r="C33" s="5" t="s">
        <v>5</v>
      </c>
      <c r="D33" s="54" t="s">
        <v>315</v>
      </c>
    </row>
    <row r="34" spans="1:4" ht="15.75" customHeight="1" x14ac:dyDescent="0.25">
      <c r="A34" s="75"/>
      <c r="B34" s="3" t="s">
        <v>71</v>
      </c>
      <c r="C34" s="5" t="s">
        <v>5</v>
      </c>
      <c r="D34" s="54" t="s">
        <v>270</v>
      </c>
    </row>
    <row r="35" spans="1:4" x14ac:dyDescent="0.25">
      <c r="A35" s="75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6"/>
      <c r="B36" s="67" t="s">
        <v>73</v>
      </c>
      <c r="C36" s="32" t="s">
        <v>5</v>
      </c>
      <c r="D36" s="38">
        <v>44148</v>
      </c>
    </row>
    <row r="37" spans="1:4" x14ac:dyDescent="0.25">
      <c r="A37" s="74">
        <v>14</v>
      </c>
      <c r="B37" s="64" t="s">
        <v>68</v>
      </c>
      <c r="C37" s="28" t="s">
        <v>5</v>
      </c>
      <c r="D37" s="29" t="s">
        <v>288</v>
      </c>
    </row>
    <row r="38" spans="1:4" ht="15.75" customHeight="1" x14ac:dyDescent="0.25">
      <c r="A38" s="75"/>
      <c r="B38" s="7" t="s">
        <v>69</v>
      </c>
      <c r="C38" s="5" t="s">
        <v>5</v>
      </c>
      <c r="D38" s="30" t="s">
        <v>312</v>
      </c>
    </row>
    <row r="39" spans="1:4" ht="31.5" x14ac:dyDescent="0.25">
      <c r="A39" s="75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5"/>
      <c r="B40" s="3" t="s">
        <v>71</v>
      </c>
      <c r="C40" s="5" t="s">
        <v>5</v>
      </c>
      <c r="D40" s="54" t="s">
        <v>316</v>
      </c>
    </row>
    <row r="41" spans="1:4" x14ac:dyDescent="0.25">
      <c r="A41" s="75"/>
      <c r="B41" s="3" t="s">
        <v>72</v>
      </c>
      <c r="C41" s="5" t="s">
        <v>5</v>
      </c>
      <c r="D41" s="44"/>
    </row>
    <row r="42" spans="1:4" ht="15.75" customHeight="1" thickBot="1" x14ac:dyDescent="0.3">
      <c r="A42" s="76"/>
      <c r="B42" s="67" t="s">
        <v>73</v>
      </c>
      <c r="C42" s="32" t="s">
        <v>5</v>
      </c>
      <c r="D42" s="38"/>
    </row>
    <row r="43" spans="1:4" ht="15.75" customHeight="1" x14ac:dyDescent="0.25">
      <c r="A43" s="73" t="s">
        <v>74</v>
      </c>
      <c r="B43" s="73"/>
      <c r="C43" s="73"/>
      <c r="D43" s="73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3" t="s">
        <v>77</v>
      </c>
      <c r="B46" s="73"/>
      <c r="C46" s="73"/>
      <c r="D46" s="73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3" t="s">
        <v>79</v>
      </c>
      <c r="B48" s="73"/>
      <c r="C48" s="73"/>
      <c r="D48" s="73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3" t="s">
        <v>81</v>
      </c>
      <c r="B50" s="73"/>
      <c r="C50" s="73"/>
      <c r="D50" s="73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69" t="s">
        <v>83</v>
      </c>
      <c r="B52" s="69"/>
      <c r="C52" s="69"/>
      <c r="D52" s="69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3" t="s">
        <v>86</v>
      </c>
      <c r="B55" s="73"/>
      <c r="C55" s="73"/>
      <c r="D55" s="73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3" t="s">
        <v>88</v>
      </c>
      <c r="B57" s="73"/>
      <c r="C57" s="73"/>
      <c r="D57" s="73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3" t="s">
        <v>90</v>
      </c>
      <c r="B59" s="73"/>
      <c r="C59" s="73"/>
      <c r="D59" s="73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3" t="s">
        <v>92</v>
      </c>
      <c r="B61" s="73"/>
      <c r="C61" s="73"/>
      <c r="D61" s="73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69" t="s">
        <v>98</v>
      </c>
      <c r="B63" s="69"/>
      <c r="C63" s="69"/>
      <c r="D63" s="69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4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0" t="s">
        <v>102</v>
      </c>
      <c r="B1" s="70"/>
      <c r="C1" s="70"/>
      <c r="D1" s="70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307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296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307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296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307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296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307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307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296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307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296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307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296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307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296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307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307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296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5"/>
      <c r="B83" s="7" t="s">
        <v>71</v>
      </c>
      <c r="C83" s="5" t="s">
        <v>5</v>
      </c>
      <c r="D83" s="30" t="s">
        <v>299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296</v>
      </c>
    </row>
    <row r="89" spans="1:4" x14ac:dyDescent="0.25">
      <c r="A89" s="79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0"/>
      <c r="B90" s="7" t="s">
        <v>71</v>
      </c>
      <c r="C90" s="5" t="s">
        <v>5</v>
      </c>
      <c r="D90" s="30" t="s">
        <v>299</v>
      </c>
    </row>
    <row r="91" spans="1:4" x14ac:dyDescent="0.25">
      <c r="A91" s="80"/>
      <c r="B91" s="7" t="s">
        <v>100</v>
      </c>
      <c r="C91" s="5" t="s">
        <v>25</v>
      </c>
      <c r="D91" s="30">
        <v>5300</v>
      </c>
    </row>
    <row r="92" spans="1:4" ht="31.5" x14ac:dyDescent="0.25">
      <c r="A92" s="80"/>
      <c r="B92" s="3" t="s">
        <v>189</v>
      </c>
      <c r="C92" s="5" t="s">
        <v>5</v>
      </c>
      <c r="D92" s="44">
        <v>41275</v>
      </c>
    </row>
    <row r="93" spans="1:4" ht="31.5" x14ac:dyDescent="0.25">
      <c r="A93" s="80"/>
      <c r="B93" s="3" t="s">
        <v>190</v>
      </c>
      <c r="C93" s="5" t="s">
        <v>5</v>
      </c>
      <c r="D93" s="30" t="s">
        <v>29</v>
      </c>
    </row>
    <row r="94" spans="1:4" x14ac:dyDescent="0.25">
      <c r="A94" s="80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1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0" t="s">
        <v>112</v>
      </c>
      <c r="B1" s="70"/>
      <c r="C1" s="70"/>
      <c r="D1" s="70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2" t="s">
        <v>111</v>
      </c>
      <c r="B28" s="83"/>
      <c r="C28" s="83"/>
      <c r="D28" s="84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2" t="s">
        <v>111</v>
      </c>
      <c r="B41" s="83"/>
      <c r="C41" s="83"/>
      <c r="D41" s="84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2" t="s">
        <v>111</v>
      </c>
      <c r="B54" s="83"/>
      <c r="C54" s="83"/>
      <c r="D54" s="84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2" t="s">
        <v>111</v>
      </c>
      <c r="B67" s="83"/>
      <c r="C67" s="83"/>
      <c r="D67" s="84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6" t="s">
        <v>116</v>
      </c>
      <c r="B1" s="86"/>
      <c r="C1" s="86"/>
      <c r="D1" s="86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5" t="s">
        <v>197</v>
      </c>
      <c r="B8" s="85"/>
      <c r="C8" s="85"/>
      <c r="D8" s="85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306</v>
      </c>
    </row>
    <row r="17" spans="1:4" x14ac:dyDescent="0.25">
      <c r="A17" s="75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318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319</v>
      </c>
    </row>
    <row r="22" spans="1:4" x14ac:dyDescent="0.25">
      <c r="A22" s="75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320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321</v>
      </c>
    </row>
    <row r="27" spans="1:4" x14ac:dyDescent="0.25">
      <c r="A27" s="75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322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323</v>
      </c>
    </row>
    <row r="32" spans="1:4" x14ac:dyDescent="0.25">
      <c r="A32" s="75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2" t="s">
        <v>121</v>
      </c>
      <c r="B1" s="72"/>
      <c r="C1" s="72"/>
      <c r="D1" s="7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7" t="s">
        <v>291</v>
      </c>
      <c r="C10" s="87"/>
      <c r="D10" s="8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2" t="s">
        <v>124</v>
      </c>
      <c r="B1" s="72"/>
      <c r="C1" s="72"/>
      <c r="D1" s="7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317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1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0" t="s">
        <v>200</v>
      </c>
      <c r="B1" s="70"/>
      <c r="C1" s="70"/>
      <c r="D1" s="70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9" t="s">
        <v>201</v>
      </c>
      <c r="B7" s="69"/>
      <c r="C7" s="69"/>
      <c r="D7" s="69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69286.67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407884.56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311157.24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96727.32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94591.9+304260.63</f>
        <v>398852.53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418052.53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78318.7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298</v>
      </c>
    </row>
    <row r="65" spans="1:4" x14ac:dyDescent="0.25">
      <c r="A65" s="88" t="s">
        <v>208</v>
      </c>
      <c r="B65" s="88"/>
      <c r="C65" s="88"/>
      <c r="D65" s="88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9" t="s">
        <v>132</v>
      </c>
      <c r="B70" s="69"/>
      <c r="C70" s="69"/>
      <c r="D70" s="69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[5]TDSheet!$C$10+[6]TDSheet!$C$10+[7]TDSheet!$C$10+[8]TDSheet!$C$10</f>
        <v>319981.04000000004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[3]TDSheet!$N$10+[4]TDSheet!$L$10</f>
        <v>146948.41999999998</v>
      </c>
    </row>
    <row r="77" spans="1:4" x14ac:dyDescent="0.25">
      <c r="A77" s="69" t="s">
        <v>215</v>
      </c>
      <c r="B77" s="69"/>
      <c r="C77" s="69"/>
      <c r="D77" s="69"/>
    </row>
    <row r="78" spans="1:4" x14ac:dyDescent="0.25">
      <c r="A78" s="92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3"/>
      <c r="B79" s="19" t="s">
        <v>71</v>
      </c>
      <c r="C79" s="5" t="s">
        <v>5</v>
      </c>
      <c r="D79" s="8" t="s">
        <v>270</v>
      </c>
    </row>
    <row r="80" spans="1:4" x14ac:dyDescent="0.25">
      <c r="A80" s="93"/>
      <c r="B80" s="19" t="s">
        <v>135</v>
      </c>
      <c r="C80" s="5" t="s">
        <v>110</v>
      </c>
      <c r="D80" s="8"/>
    </row>
    <row r="81" spans="1:4" x14ac:dyDescent="0.25">
      <c r="A81" s="93"/>
      <c r="B81" s="19" t="s">
        <v>217</v>
      </c>
      <c r="C81" s="5" t="s">
        <v>25</v>
      </c>
      <c r="D81" s="65">
        <f>[5]TDSheet!$L$10</f>
        <v>71883.37000000001</v>
      </c>
    </row>
    <row r="82" spans="1:4" x14ac:dyDescent="0.25">
      <c r="A82" s="93"/>
      <c r="B82" s="9" t="s">
        <v>218</v>
      </c>
      <c r="C82" s="5" t="s">
        <v>25</v>
      </c>
      <c r="D82" s="66">
        <f>[5]TDSheet!$M$10</f>
        <v>61886.700000000004</v>
      </c>
    </row>
    <row r="83" spans="1:4" x14ac:dyDescent="0.25">
      <c r="A83" s="93"/>
      <c r="B83" s="9" t="s">
        <v>219</v>
      </c>
      <c r="C83" s="5" t="s">
        <v>25</v>
      </c>
      <c r="D83" s="66">
        <f>D81-D82</f>
        <v>9996.6700000000055</v>
      </c>
    </row>
    <row r="84" spans="1:4" ht="31.5" x14ac:dyDescent="0.25">
      <c r="A84" s="93"/>
      <c r="B84" s="9" t="s">
        <v>222</v>
      </c>
      <c r="C84" s="5" t="s">
        <v>25</v>
      </c>
      <c r="D84" s="5"/>
    </row>
    <row r="85" spans="1:4" ht="31.5" x14ac:dyDescent="0.25">
      <c r="A85" s="93"/>
      <c r="B85" s="9" t="s">
        <v>221</v>
      </c>
      <c r="C85" s="5" t="s">
        <v>25</v>
      </c>
      <c r="D85" s="5"/>
    </row>
    <row r="86" spans="1:4" ht="31.5" x14ac:dyDescent="0.25">
      <c r="A86" s="93"/>
      <c r="B86" s="9" t="s">
        <v>220</v>
      </c>
      <c r="C86" s="5" t="s">
        <v>25</v>
      </c>
      <c r="D86" s="5"/>
    </row>
    <row r="87" spans="1:4" ht="47.25" x14ac:dyDescent="0.25">
      <c r="A87" s="94"/>
      <c r="B87" s="19" t="s">
        <v>223</v>
      </c>
      <c r="C87" s="5" t="s">
        <v>25</v>
      </c>
      <c r="D87" s="8">
        <v>0</v>
      </c>
    </row>
    <row r="88" spans="1:4" x14ac:dyDescent="0.25">
      <c r="A88" s="92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3"/>
      <c r="B89" s="19" t="s">
        <v>71</v>
      </c>
      <c r="C89" s="5" t="s">
        <v>5</v>
      </c>
      <c r="D89" s="8" t="s">
        <v>270</v>
      </c>
    </row>
    <row r="90" spans="1:4" x14ac:dyDescent="0.25">
      <c r="A90" s="93"/>
      <c r="B90" s="19" t="s">
        <v>135</v>
      </c>
      <c r="C90" s="5" t="s">
        <v>110</v>
      </c>
      <c r="D90" s="8"/>
    </row>
    <row r="91" spans="1:4" x14ac:dyDescent="0.25">
      <c r="A91" s="93"/>
      <c r="B91" s="19" t="s">
        <v>217</v>
      </c>
      <c r="C91" s="5" t="s">
        <v>25</v>
      </c>
      <c r="D91" s="65">
        <f>[8]TDSheet!$I$10</f>
        <v>42453.279999999999</v>
      </c>
    </row>
    <row r="92" spans="1:4" x14ac:dyDescent="0.25">
      <c r="A92" s="93"/>
      <c r="B92" s="9" t="s">
        <v>218</v>
      </c>
      <c r="C92" s="5" t="s">
        <v>25</v>
      </c>
      <c r="D92" s="66">
        <f>[8]TDSheet!$J$10</f>
        <v>33980.85</v>
      </c>
    </row>
    <row r="93" spans="1:4" x14ac:dyDescent="0.25">
      <c r="A93" s="93"/>
      <c r="B93" s="9" t="s">
        <v>219</v>
      </c>
      <c r="C93" s="5" t="s">
        <v>25</v>
      </c>
      <c r="D93" s="66">
        <f>D91-D92</f>
        <v>8472.43</v>
      </c>
    </row>
    <row r="94" spans="1:4" ht="31.5" x14ac:dyDescent="0.25">
      <c r="A94" s="93"/>
      <c r="B94" s="9" t="s">
        <v>222</v>
      </c>
      <c r="C94" s="5" t="s">
        <v>25</v>
      </c>
      <c r="D94" s="5"/>
    </row>
    <row r="95" spans="1:4" ht="31.5" x14ac:dyDescent="0.25">
      <c r="A95" s="93"/>
      <c r="B95" s="9" t="s">
        <v>221</v>
      </c>
      <c r="C95" s="5" t="s">
        <v>25</v>
      </c>
      <c r="D95" s="5"/>
    </row>
    <row r="96" spans="1:4" ht="31.5" x14ac:dyDescent="0.25">
      <c r="A96" s="93"/>
      <c r="B96" s="9" t="s">
        <v>220</v>
      </c>
      <c r="C96" s="5" t="s">
        <v>25</v>
      </c>
      <c r="D96" s="5"/>
    </row>
    <row r="97" spans="1:4" ht="47.25" x14ac:dyDescent="0.25">
      <c r="A97" s="94"/>
      <c r="B97" s="19" t="s">
        <v>223</v>
      </c>
      <c r="C97" s="5" t="s">
        <v>25</v>
      </c>
      <c r="D97" s="8">
        <v>0</v>
      </c>
    </row>
    <row r="98" spans="1:4" x14ac:dyDescent="0.25">
      <c r="A98" s="92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3"/>
      <c r="B99" s="19" t="s">
        <v>71</v>
      </c>
      <c r="C99" s="5" t="s">
        <v>5</v>
      </c>
      <c r="D99" s="8" t="s">
        <v>270</v>
      </c>
    </row>
    <row r="100" spans="1:4" x14ac:dyDescent="0.25">
      <c r="A100" s="93"/>
      <c r="B100" s="19" t="s">
        <v>135</v>
      </c>
      <c r="C100" s="5" t="s">
        <v>110</v>
      </c>
      <c r="D100" s="8"/>
    </row>
    <row r="101" spans="1:4" x14ac:dyDescent="0.25">
      <c r="A101" s="93"/>
      <c r="B101" s="19" t="s">
        <v>217</v>
      </c>
      <c r="C101" s="5" t="s">
        <v>25</v>
      </c>
      <c r="D101" s="65">
        <f>[6]TDSheet!$L$10</f>
        <v>166306.46</v>
      </c>
    </row>
    <row r="102" spans="1:4" x14ac:dyDescent="0.25">
      <c r="A102" s="93"/>
      <c r="B102" s="9" t="s">
        <v>218</v>
      </c>
      <c r="C102" s="5" t="s">
        <v>25</v>
      </c>
      <c r="D102" s="66">
        <f>[6]TDSheet!$M$10</f>
        <v>130694.43</v>
      </c>
    </row>
    <row r="103" spans="1:4" x14ac:dyDescent="0.25">
      <c r="A103" s="93"/>
      <c r="B103" s="9" t="s">
        <v>219</v>
      </c>
      <c r="C103" s="5" t="s">
        <v>25</v>
      </c>
      <c r="D103" s="66">
        <f>D101-D102</f>
        <v>35612.03</v>
      </c>
    </row>
    <row r="104" spans="1:4" ht="31.5" x14ac:dyDescent="0.25">
      <c r="A104" s="93"/>
      <c r="B104" s="9" t="s">
        <v>222</v>
      </c>
      <c r="C104" s="5" t="s">
        <v>25</v>
      </c>
      <c r="D104" s="5"/>
    </row>
    <row r="105" spans="1:4" ht="31.5" x14ac:dyDescent="0.25">
      <c r="A105" s="93"/>
      <c r="B105" s="9" t="s">
        <v>221</v>
      </c>
      <c r="C105" s="5" t="s">
        <v>25</v>
      </c>
      <c r="D105" s="5"/>
    </row>
    <row r="106" spans="1:4" ht="31.5" x14ac:dyDescent="0.25">
      <c r="A106" s="93"/>
      <c r="B106" s="9" t="s">
        <v>220</v>
      </c>
      <c r="C106" s="5" t="s">
        <v>25</v>
      </c>
      <c r="D106" s="5"/>
    </row>
    <row r="107" spans="1:4" ht="47.25" x14ac:dyDescent="0.25">
      <c r="A107" s="94"/>
      <c r="B107" s="19" t="s">
        <v>223</v>
      </c>
      <c r="C107" s="5" t="s">
        <v>25</v>
      </c>
      <c r="D107" s="8">
        <v>0</v>
      </c>
    </row>
    <row r="108" spans="1:4" x14ac:dyDescent="0.25">
      <c r="A108" s="92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3"/>
      <c r="B109" s="19" t="s">
        <v>71</v>
      </c>
      <c r="C109" s="5" t="s">
        <v>5</v>
      </c>
      <c r="D109" s="8" t="s">
        <v>286</v>
      </c>
    </row>
    <row r="110" spans="1:4" x14ac:dyDescent="0.25">
      <c r="A110" s="93"/>
      <c r="B110" s="19" t="s">
        <v>135</v>
      </c>
      <c r="C110" s="5" t="s">
        <v>110</v>
      </c>
      <c r="D110" s="8"/>
    </row>
    <row r="111" spans="1:4" x14ac:dyDescent="0.25">
      <c r="A111" s="93"/>
      <c r="B111" s="19" t="s">
        <v>217</v>
      </c>
      <c r="C111" s="5" t="s">
        <v>25</v>
      </c>
      <c r="D111" s="65">
        <f>[7]TDSheet!$I$10</f>
        <v>639471.85000000009</v>
      </c>
    </row>
    <row r="112" spans="1:4" x14ac:dyDescent="0.25">
      <c r="A112" s="93"/>
      <c r="B112" s="9" t="s">
        <v>218</v>
      </c>
      <c r="C112" s="5" t="s">
        <v>25</v>
      </c>
      <c r="D112" s="66">
        <f>[7]TDSheet!$J$10</f>
        <v>606382.91</v>
      </c>
    </row>
    <row r="113" spans="1:4" x14ac:dyDescent="0.25">
      <c r="A113" s="93"/>
      <c r="B113" s="9" t="s">
        <v>219</v>
      </c>
      <c r="C113" s="5" t="s">
        <v>25</v>
      </c>
      <c r="D113" s="66">
        <f>D111-D112</f>
        <v>33088.940000000061</v>
      </c>
    </row>
    <row r="114" spans="1:4" ht="31.5" x14ac:dyDescent="0.25">
      <c r="A114" s="93"/>
      <c r="B114" s="9" t="s">
        <v>222</v>
      </c>
      <c r="C114" s="5" t="s">
        <v>25</v>
      </c>
      <c r="D114" s="5"/>
    </row>
    <row r="115" spans="1:4" ht="31.5" x14ac:dyDescent="0.25">
      <c r="A115" s="93"/>
      <c r="B115" s="9" t="s">
        <v>221</v>
      </c>
      <c r="C115" s="5" t="s">
        <v>25</v>
      </c>
      <c r="D115" s="5"/>
    </row>
    <row r="116" spans="1:4" ht="31.5" x14ac:dyDescent="0.25">
      <c r="A116" s="93"/>
      <c r="B116" s="9" t="s">
        <v>220</v>
      </c>
      <c r="C116" s="5" t="s">
        <v>25</v>
      </c>
      <c r="D116" s="5"/>
    </row>
    <row r="117" spans="1:4" ht="47.25" x14ac:dyDescent="0.25">
      <c r="A117" s="94"/>
      <c r="B117" s="19" t="s">
        <v>223</v>
      </c>
      <c r="C117" s="5" t="s">
        <v>25</v>
      </c>
      <c r="D117" s="8">
        <v>0</v>
      </c>
    </row>
    <row r="118" spans="1:4" x14ac:dyDescent="0.25">
      <c r="A118" s="69" t="s">
        <v>226</v>
      </c>
      <c r="B118" s="69"/>
      <c r="C118" s="69"/>
      <c r="D118" s="69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9" t="s">
        <v>229</v>
      </c>
      <c r="B123" s="69"/>
      <c r="C123" s="69"/>
      <c r="D123" s="69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2015-04-15T07:08:58Z</dcterms:modified>
</cp:coreProperties>
</file>