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16" i="12"/>
  <c r="D13" i="12"/>
  <c r="D10" i="12"/>
  <c r="D8" i="12" s="1"/>
  <c r="D12" i="12"/>
  <c r="D74" i="12" l="1"/>
  <c r="D7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<sst xmlns="http://schemas.openxmlformats.org/spreadsheetml/2006/main" count="1120" uniqueCount="315">
  <si>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</si>
  <si>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</si>
  <si>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</si>
  <si>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</si>
  <si>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</si>
  <si>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</si>
  <si>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</si>
  <si>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</si>
  <si>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</si>
  <si>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</si>
  <si>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</si>
  <si>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</si>
  <si>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</si>
  <si>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</si>
  <si>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</si>
  <si>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</si>
  <si>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</si>
  <si>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</si>
  <si>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</si>
  <si>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</si>
  <si>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</si>
  <si>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</si>
  <si>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</si>
  <si>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</si>
  <si>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</si>
  <si>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</si>
  <si>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</si>
  <si>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</si>
  <si>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</si>
  <si>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</si>
  <si>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</si>
  <si>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</si>
  <si>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</si>
  <si>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</si>
  <si>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</si>
  <si>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</si>
  <si>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</si>
  <si>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</si>
  <si>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</si>
  <si>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</si>
  <si>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</si>
  <si>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</si>
  <si>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</si>
  <si>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</si>
  <si>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</si>
  <si>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</si>
  <si>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</si>
  <si>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</si>
  <si>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</si>
  <si>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</si>
  <si>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</si>
  <si>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</si>
  <si>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</si>
  <si>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</si>
  <si>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</si>
  <si>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</si>
  <si>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</si>
  <si>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</si>
  <si>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</si>
  <si>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</si>
  <si>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</si>
  <si>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</si>
  <si>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</si>
  <si>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</si>
  <si>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</si>
  <si>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</si>
  <si>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</si>
  <si>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</si>
  <si>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</si>
  <si>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</si>
  <si>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</si>
  <si>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</si>
  <si>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</si>
  <si>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</si>
  <si>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</si>
  <si>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</si>
  <si>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</si>
  <si>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</si>
  <si>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</si>
  <si>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</si>
  <si>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</si>
  <si>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</si>
  <si>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</si>
  <si>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</si>
  <si>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</si>
  <si>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</si>
  <si>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</si>
  <si>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</si>
  <si>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</si>
  <si>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</si>
  <si>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</si>
  <si>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</si>
  <si>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</si>
  <si>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</si>
  <si>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</si>
  <si>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</si>
  <si>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</si>
  <si>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</si>
  <si>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</si>
  <si>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</si>
  <si>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</si>
  <si>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</si>
  <si>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</si>
  <si>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</si>
  <si>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</si>
  <si>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</si>
  <si>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</si>
  <si>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</si>
  <si>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</si>
  <si>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</si>
  <si>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</si>
  <si>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</si>
  <si>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</si>
  <si>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</si>
  <si>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</si>
  <si>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</si>
  <si>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</si>
  <si>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</si>
  <si>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</si>
  <si>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</si>
  <si>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</si>
  <si>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</si>
  <si>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</si>
  <si>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</si>
  <si>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</si>
  <si>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</si>
  <si>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</si>
  <si>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</si>
  <si>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</si>
  <si>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</si>
  <si>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</si>
  <si>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</si>
  <si>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</si>
  <si>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</si>
  <si>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</si>
  <si>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</si>
  <si>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</si>
  <si>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</si>
  <si>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</si>
  <si>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</si>
  <si>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</si>
  <si>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</si>
  <si>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</si>
  <si>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</si>
  <si>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</si>
  <si>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</si>
  <si>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</si>
  <si>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</si>
  <si>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</si>
  <si>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</si>
  <si>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</si>
  <si>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</si>
  <si>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</si>
  <si>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</si>
  <si>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</si>
  <si>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</si>
  <si>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</si>
  <si>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</si>
  <si>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</si>
  <si>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</si>
  <si>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</si>
  <si>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</si>
  <si>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</si>
  <si>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</si>
  <si>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</si>
  <si>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</si>
  <si>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</si>
  <si>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</si>
  <si>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</si>
  <si>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</si>
  <si>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</si>
  <si>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</si>
  <si>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</si>
  <si>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</si>
  <si>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</si>
  <si>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</si>
  <si>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</si>
  <si>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</si>
  <si>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</si>
  <si>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</si>
  <si>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</si>
  <si>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</si>
  <si>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</si>
  <si>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</si>
  <si>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</si>
  <si>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</si>
  <si>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</si>
  <si>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</si>
  <si>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</si>
  <si>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</si>
  <si>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</si>
  <si>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</si>
  <si>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</si>
  <si>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</si>
  <si>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</si>
  <si>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</si>
  <si>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</si>
  <si>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</si>
  <si>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</si>
  <si>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</si>
  <si>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</si>
  <si>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</si>
  <si>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</si>
  <si>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</si>
  <si>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</si>
  <si>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</si>
  <si>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</si>
  <si>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</si>
  <si>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</si>
  <si>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</si>
  <si>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</si>
  <si>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</si>
  <si>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</si>
  <si>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</si>
  <si>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</si>
  <si>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</si>
  <si>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</si>
  <si>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</si>
  <si>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</si>
  <si>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</si>
  <si>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</si>
  <si>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</si>
  <si>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</si>
  <si>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</si>
  <si>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</si>
  <si>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</si>
  <si>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</si>
  <si>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</si>
  <si>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</si>
  <si>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</si>
  <si>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</si>
  <si>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</si>
  <si>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</si>
  <si>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</si>
  <si>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</si>
  <si>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</si>
  <si>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</si>
  <si>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</si>
  <si>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</si>
  <si>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</si>
  <si>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</si>
  <si>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</si>
  <si>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</si>
  <si>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ленточный</t>
  </si>
  <si>
    <t>Панельные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</si>
  <si>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</si>
  <si>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</si>
  <si>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</si>
  <si>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</si>
  <si>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</si>
  <si>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</si>
  <si>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</si>
  <si>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</si>
  <si>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</si>
  <si>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</si>
  <si>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</si>
  <si>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</si>
  <si>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</si>
  <si>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</si>
  <si>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</si>
  <si>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</si>
  <si>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</si>
  <si>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</si>
  <si>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</si>
  <si>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</si>
  <si>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</si>
  <si>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</si>
  <si>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</si>
  <si>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</si>
  <si>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</si>
  <si>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</si>
  <si>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</si>
  <si>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</si>
  <si>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</si>
  <si>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</si>
  <si>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</si>
  <si>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</si>
  <si>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</si>
  <si>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</si>
  <si>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</si>
  <si>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</si>
  <si>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</si>
  <si>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</si>
  <si>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</si>
  <si>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</si>
  <si>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</si>
  <si>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</si>
  <si>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</si>
  <si>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</si>
  <si>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</si>
  <si>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</si>
  <si>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</si>
  <si>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</si>
  <si>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</si>
  <si>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</si>
  <si>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</si>
  <si>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</si>
  <si>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</si>
  <si>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</si>
  <si>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</si>
  <si>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</si>
  <si>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</si>
  <si>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</si>
  <si>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</si>
  <si>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</si>
  <si>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</si>
  <si>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</si>
  <si>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</si>
  <si>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</si>
  <si>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</si>
  <si>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ул. Лермонтова, 73</t>
  </si>
  <si>
    <t>Протокол общего собрания собственников от 22.06.2012</t>
  </si>
  <si>
    <t>Скатная</t>
  </si>
  <si>
    <t>Шифер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</si>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</sst>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45993.23</v>
          </cell>
          <cell r="I10">
            <v>106878.48</v>
          </cell>
          <cell r="J10">
            <v>91178.95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21432.22</v>
          </cell>
          <cell r="D10">
            <v>49802.879999999997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l7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l7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3" t="s">
        <v>146</v>
      </c>
      <c r="B1" s="73"/>
      <c r="C1" s="73"/>
      <c r="D1" s="73"/>
    </row>
    <row r="2" spans="1:4" s="14" customFormat="1" x14ac:dyDescent="0.25"/>
    <row r="3" spans="1:4" s="14" customFormat="1" x14ac:dyDescent="0.25">
      <c r="A3" s="74" t="s">
        <v>26</v>
      </c>
      <c r="B3" s="74"/>
      <c r="C3" s="74"/>
      <c r="D3" s="7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2" t="s">
        <v>27</v>
      </c>
      <c r="B7" s="72"/>
      <c r="C7" s="72"/>
      <c r="D7" s="72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2" t="s">
        <v>51</v>
      </c>
      <c r="B10" s="72"/>
      <c r="C10" s="72"/>
      <c r="D10" s="72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2" t="s">
        <v>31</v>
      </c>
      <c r="B12" s="72"/>
      <c r="C12" s="72"/>
      <c r="D12" s="72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310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1964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/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4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4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4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46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44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2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2723.1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2632.2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90.900000000000091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2" t="s">
        <v>42</v>
      </c>
      <c r="B37" s="72"/>
      <c r="C37" s="72"/>
      <c r="D37" s="72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4" workbookViewId="0">
      <selection activeCell="D23" sqref="D2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5" t="s">
        <v>95</v>
      </c>
      <c r="B1" s="75"/>
      <c r="C1" s="75"/>
      <c r="D1" s="7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2" t="s">
        <v>53</v>
      </c>
      <c r="B5" s="72"/>
      <c r="C5" s="72"/>
      <c r="D5" s="72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2" t="s">
        <v>187</v>
      </c>
      <c r="B7" s="72"/>
      <c r="C7" s="72"/>
      <c r="D7" s="72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2" t="s">
        <v>96</v>
      </c>
      <c r="B10" s="72"/>
      <c r="C10" s="72"/>
      <c r="D10" s="72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313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/>
    </row>
    <row r="17" spans="1:4" s="6" customFormat="1" ht="20.100000000000001" customHeight="1" x14ac:dyDescent="0.25">
      <c r="A17" s="72" t="s">
        <v>61</v>
      </c>
      <c r="B17" s="72"/>
      <c r="C17" s="72"/>
      <c r="D17" s="72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314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0</v>
      </c>
    </row>
    <row r="20" spans="1:4" s="6" customFormat="1" ht="20.100000000000001" customHeight="1" x14ac:dyDescent="0.25">
      <c r="A20" s="72" t="s">
        <v>97</v>
      </c>
      <c r="B20" s="72"/>
      <c r="C20" s="72"/>
      <c r="D20" s="72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7" t="s">
        <v>67</v>
      </c>
      <c r="B24" s="77"/>
      <c r="C24" s="77"/>
      <c r="D24" s="77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6" t="s">
        <v>74</v>
      </c>
      <c r="B43" s="76"/>
      <c r="C43" s="76"/>
      <c r="D43" s="76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6" t="s">
        <v>77</v>
      </c>
      <c r="B46" s="76"/>
      <c r="C46" s="76"/>
      <c r="D46" s="76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6" t="s">
        <v>79</v>
      </c>
      <c r="B48" s="76"/>
      <c r="C48" s="76"/>
      <c r="D48" s="76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6" t="s">
        <v>81</v>
      </c>
      <c r="B50" s="76"/>
      <c r="C50" s="76"/>
      <c r="D50" s="76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2" t="s">
        <v>83</v>
      </c>
      <c r="B52" s="72"/>
      <c r="C52" s="72"/>
      <c r="D52" s="72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6" t="s">
        <v>86</v>
      </c>
      <c r="B55" s="76"/>
      <c r="C55" s="76"/>
      <c r="D55" s="76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6" t="s">
        <v>88</v>
      </c>
      <c r="B57" s="76"/>
      <c r="C57" s="76"/>
      <c r="D57" s="76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6" t="s">
        <v>90</v>
      </c>
      <c r="B59" s="76"/>
      <c r="C59" s="76"/>
      <c r="D59" s="76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6" t="s">
        <v>92</v>
      </c>
      <c r="B61" s="76"/>
      <c r="C61" s="76"/>
      <c r="D61" s="76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2" t="s">
        <v>98</v>
      </c>
      <c r="B63" s="72"/>
      <c r="C63" s="72"/>
      <c r="D63" s="72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3" t="s">
        <v>102</v>
      </c>
      <c r="B1" s="73"/>
      <c r="C1" s="73"/>
      <c r="D1" s="7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301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290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9"/>
      <c r="B20" s="7" t="s">
        <v>71</v>
      </c>
      <c r="C20" s="5" t="s">
        <v>5</v>
      </c>
      <c r="D20" s="30" t="s">
        <v>262</v>
      </c>
    </row>
    <row r="21" spans="1:4" ht="30" x14ac:dyDescent="0.25">
      <c r="A21" s="79"/>
      <c r="B21" s="7" t="s">
        <v>100</v>
      </c>
      <c r="C21" s="5" t="s">
        <v>25</v>
      </c>
      <c r="D21" s="62" t="s">
        <v>301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290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9"/>
      <c r="B27" s="7" t="s">
        <v>71</v>
      </c>
      <c r="C27" s="5" t="s">
        <v>5</v>
      </c>
      <c r="D27" s="30" t="s">
        <v>262</v>
      </c>
    </row>
    <row r="28" spans="1:4" ht="30" x14ac:dyDescent="0.25">
      <c r="A28" s="79"/>
      <c r="B28" s="7" t="s">
        <v>100</v>
      </c>
      <c r="C28" s="5" t="s">
        <v>25</v>
      </c>
      <c r="D28" s="62" t="s">
        <v>301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290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301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9"/>
      <c r="B41" s="7" t="s">
        <v>71</v>
      </c>
      <c r="C41" s="5" t="s">
        <v>5</v>
      </c>
      <c r="D41" s="30" t="s">
        <v>263</v>
      </c>
    </row>
    <row r="42" spans="1:4" ht="30" x14ac:dyDescent="0.25">
      <c r="A42" s="79"/>
      <c r="B42" s="7" t="s">
        <v>100</v>
      </c>
      <c r="C42" s="5" t="s">
        <v>25</v>
      </c>
      <c r="D42" s="62" t="s">
        <v>301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290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9"/>
      <c r="B48" s="7" t="s">
        <v>71</v>
      </c>
      <c r="C48" s="5" t="s">
        <v>5</v>
      </c>
      <c r="D48" s="30" t="s">
        <v>264</v>
      </c>
    </row>
    <row r="49" spans="1:4" ht="30" x14ac:dyDescent="0.25">
      <c r="A49" s="79"/>
      <c r="B49" s="7" t="s">
        <v>100</v>
      </c>
      <c r="C49" s="5" t="s">
        <v>25</v>
      </c>
      <c r="D49" s="62" t="s">
        <v>301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290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9"/>
      <c r="B55" s="7" t="s">
        <v>71</v>
      </c>
      <c r="C55" s="5" t="s">
        <v>5</v>
      </c>
      <c r="D55" s="30" t="s">
        <v>262</v>
      </c>
    </row>
    <row r="56" spans="1:4" ht="30" x14ac:dyDescent="0.25">
      <c r="A56" s="79"/>
      <c r="B56" s="7" t="s">
        <v>100</v>
      </c>
      <c r="C56" s="5" t="s">
        <v>25</v>
      </c>
      <c r="D56" s="62" t="s">
        <v>301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290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9"/>
      <c r="B62" s="7" t="s">
        <v>71</v>
      </c>
      <c r="C62" s="5" t="s">
        <v>5</v>
      </c>
      <c r="D62" s="30" t="s">
        <v>265</v>
      </c>
    </row>
    <row r="63" spans="1:4" ht="30" x14ac:dyDescent="0.25">
      <c r="A63" s="79"/>
      <c r="B63" s="7" t="s">
        <v>100</v>
      </c>
      <c r="C63" s="5" t="s">
        <v>25</v>
      </c>
      <c r="D63" s="62" t="s">
        <v>301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290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9"/>
      <c r="B69" s="7" t="s">
        <v>71</v>
      </c>
      <c r="C69" s="5" t="s">
        <v>5</v>
      </c>
      <c r="D69" s="30" t="s">
        <v>266</v>
      </c>
    </row>
    <row r="70" spans="1:4" ht="30" x14ac:dyDescent="0.25">
      <c r="A70" s="79"/>
      <c r="B70" s="7" t="s">
        <v>100</v>
      </c>
      <c r="C70" s="5" t="s">
        <v>25</v>
      </c>
      <c r="D70" s="62" t="s">
        <v>301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301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290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9"/>
      <c r="B83" s="7" t="s">
        <v>71</v>
      </c>
      <c r="C83" s="5" t="s">
        <v>5</v>
      </c>
      <c r="D83" s="30" t="s">
        <v>293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3" t="s">
        <v>112</v>
      </c>
      <c r="B1" s="73"/>
      <c r="C1" s="73"/>
      <c r="D1" s="7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4" t="s">
        <v>116</v>
      </c>
      <c r="B1" s="84"/>
      <c r="C1" s="84"/>
      <c r="D1" s="84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7" t="s">
        <v>197</v>
      </c>
      <c r="B8" s="77"/>
      <c r="C8" s="77"/>
      <c r="D8" s="77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300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305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309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308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5" t="s">
        <v>121</v>
      </c>
      <c r="B1" s="75"/>
      <c r="C1" s="75"/>
      <c r="D1" s="7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5" t="s">
        <v>285</v>
      </c>
      <c r="C10" s="85"/>
      <c r="D10" s="8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8" sqref="K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5" t="s">
        <v>124</v>
      </c>
      <c r="B1" s="75"/>
      <c r="C1" s="75"/>
      <c r="D1" s="7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3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3" t="s">
        <v>200</v>
      </c>
      <c r="B1" s="73"/>
      <c r="C1" s="73"/>
      <c r="D1" s="73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2" t="s">
        <v>201</v>
      </c>
      <c r="B7" s="72"/>
      <c r="C7" s="72"/>
      <c r="D7" s="72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67425.450000000012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67425.450000000012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156681.35999999999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106878.48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49802.879999999997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157666.72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[1]TDSheet!$J$10+42487.77</f>
        <v>133666.72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181666.72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292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2" t="s">
        <v>132</v>
      </c>
      <c r="B70" s="72"/>
      <c r="C70" s="72"/>
      <c r="D70" s="72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220838.7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220838.7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299429.36000000004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</f>
        <v>299429.36000000004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9"/>
      <c r="B79" s="19" t="s">
        <v>71</v>
      </c>
      <c r="C79" s="5" t="s">
        <v>5</v>
      </c>
      <c r="D79" s="54" t="s">
        <v>264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44978.86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67876.89</v>
      </c>
    </row>
    <row r="83" spans="1:4" x14ac:dyDescent="0.25">
      <c r="A83" s="79"/>
      <c r="B83" s="9" t="s">
        <v>219</v>
      </c>
      <c r="C83" s="5" t="s">
        <v>25</v>
      </c>
      <c r="D83" s="30">
        <f>[3]TDSheet!$Q$10</f>
        <v>32715.7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9"/>
      <c r="B89" s="19" t="s">
        <v>71</v>
      </c>
      <c r="C89" s="5" t="s">
        <v>5</v>
      </c>
      <c r="D89" s="54" t="s">
        <v>264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[6]TDSheet!$I$10</f>
        <v>26844.85</v>
      </c>
    </row>
    <row r="92" spans="1:4" x14ac:dyDescent="0.25">
      <c r="A92" s="79"/>
      <c r="B92" s="9" t="s">
        <v>218</v>
      </c>
      <c r="C92" s="5" t="s">
        <v>25</v>
      </c>
      <c r="D92" s="70">
        <f>[6]TDSheet!$J$10</f>
        <v>22261.759999999998</v>
      </c>
    </row>
    <row r="93" spans="1:4" x14ac:dyDescent="0.25">
      <c r="A93" s="79"/>
      <c r="B93" s="9" t="s">
        <v>219</v>
      </c>
      <c r="C93" s="5" t="s">
        <v>25</v>
      </c>
      <c r="D93" s="70">
        <f>[6]TDSheet!$N$10</f>
        <v>18772.32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9"/>
      <c r="B99" s="19" t="s">
        <v>71</v>
      </c>
      <c r="C99" s="5" t="s">
        <v>5</v>
      </c>
      <c r="D99" s="54" t="s">
        <v>264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117004.26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107613.66</v>
      </c>
    </row>
    <row r="103" spans="1:4" x14ac:dyDescent="0.25">
      <c r="A103" s="79"/>
      <c r="B103" s="9" t="s">
        <v>219</v>
      </c>
      <c r="C103" s="5" t="s">
        <v>25</v>
      </c>
      <c r="D103" s="70">
        <f>[4]TDSheet!$Q$10</f>
        <v>87712.71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9"/>
      <c r="B109" s="19" t="s">
        <v>71</v>
      </c>
      <c r="C109" s="5" t="s">
        <v>5</v>
      </c>
      <c r="D109" s="54" t="s">
        <v>280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326868.38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270000.23</v>
      </c>
    </row>
    <row r="113" spans="1:4" x14ac:dyDescent="0.25">
      <c r="A113" s="79"/>
      <c r="B113" s="9" t="s">
        <v>219</v>
      </c>
      <c r="C113" s="5" t="s">
        <v>25</v>
      </c>
      <c r="D113" s="70">
        <f>[5]TDSheet!$N$10</f>
        <v>160228.63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2" t="s">
        <v>225</v>
      </c>
      <c r="B123" s="72"/>
      <c r="C123" s="72"/>
      <c r="D123" s="72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2015-04-15T08:58:35Z</dcterms:modified>
</cp:coreProperties>
</file>