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97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5" i="1" l="1"/>
  <c r="B53" i="1" l="1"/>
  <c r="B47" i="1"/>
  <c r="B19" i="1" l="1"/>
</calcChain>
</file>

<file path=xl/sharedStrings.xml><?xml version="1.0" encoding="utf-8"?>
<sst xmlns="http://schemas.openxmlformats.org/spreadsheetml/2006/main" count="50" uniqueCount="49">
  <si>
    <t>в том числе :</t>
  </si>
  <si>
    <t>целевых взносов от собственников/нанимателей помещений:</t>
  </si>
  <si>
    <t>Холодная вода, водоотведение:</t>
  </si>
  <si>
    <t>1) коммунальные услуги</t>
  </si>
  <si>
    <t xml:space="preserve"> в том числе содержание камер видеонаблюдения и консьержа</t>
  </si>
  <si>
    <t>Холодное водоснабжение, водоотведение:</t>
  </si>
  <si>
    <t>Отчёт о начислениях за коммунальные услуги, содержание и ремонт общего имущества в многоквартирном доме, расположенного по адресу: город Иркутск, улица 6-я Советская, дом 82.</t>
  </si>
  <si>
    <t>2) содержание общего имущества МКД</t>
  </si>
  <si>
    <t>в том числе денежных средств на текущий ремонт :</t>
  </si>
  <si>
    <t>в том число денежных средств на оплату содержания общего имущества:</t>
  </si>
  <si>
    <t>в том числе денежных средств на коммунальные услуги:</t>
  </si>
  <si>
    <t xml:space="preserve">4) текущий ремонт </t>
  </si>
  <si>
    <t>3)  содержание  консьержа</t>
  </si>
  <si>
    <t>Электрическая энергия</t>
  </si>
  <si>
    <t>Работы, выполняемые в соответствии с минимальным перечнем услуг и работ, необходимых для обеспечения надлежащего содержания общего имущества в многоквартирном доме, утвержденным постановлением Правительства РФ от 3 апреля 2013 г. № 290</t>
  </si>
  <si>
    <t>Аварийное обслуживание</t>
  </si>
  <si>
    <t>Влажная уборка лестничных площадок и маршей, тамбуров, коридоров, галерей, лифтовых площадок и лифтовых холлов и кабин, пандусов</t>
  </si>
  <si>
    <t>Генеральная уборка подъезда</t>
  </si>
  <si>
    <t>Влажное подметание тамбуров, коридоров, галерей, лифтовых площадок и лифтовых холлов и кабин, лестничных площадок и маршей, пандусов</t>
  </si>
  <si>
    <t>Работы, выполняемые в целях надлежащего содержания электрооборудования</t>
  </si>
  <si>
    <t>Работы, необходимые для надлежащего содержания инженерно-технического оборудования (по системам отопления, водоснабжения и водоотведения) и конструктивных элементов дома.</t>
  </si>
  <si>
    <t>Уборка придомовой территории 1 категории</t>
  </si>
  <si>
    <t>Уборка придомовой территории 2 категории</t>
  </si>
  <si>
    <t>Работы, выполняемые в рамках требований законодательства об энергосбережении и о повышении энергетической эффективности</t>
  </si>
  <si>
    <t>Обслуживание узла тепловой энергии (наладка, регулировка, контроль и плановая поверка), обслуживание внутридомовых тепловых сетей, сетей горячего водоснабжения</t>
  </si>
  <si>
    <t>Обслуживание узла ХВС (наладка, регулировка, контроль и плановая поверка), сетей водоснабжения и канализации.</t>
  </si>
  <si>
    <t>Прочие услуги</t>
  </si>
  <si>
    <t xml:space="preserve">Работы по ТО ОПС, системы управления оповещения и эвакуаций </t>
  </si>
  <si>
    <t>Обязательное страхование гражданской ответственности владельца лифта (лифтов), периодическое техосвидетельствование.</t>
  </si>
  <si>
    <t>Проведение дезинсекции и дератизации</t>
  </si>
  <si>
    <t>Задолженность потребителей на 01 января 2021 года :</t>
  </si>
  <si>
    <t>Начислено в 2021 году за жилищно-коммунальные услуги, всего:</t>
  </si>
  <si>
    <t>Получено денежных средств в 2021 году, всего:</t>
  </si>
  <si>
    <t>Задолженность потребителей на 31 декабря 2021 года, всего :</t>
  </si>
  <si>
    <t>Информация о выполненных работах (оказанных услуг) по содержанию общедомового имущества в 2021 году по многоквартирному дому № 82 по улице 6-я Советская</t>
  </si>
  <si>
    <t>Информация о начислениях РСО за коммунальные услуги в 2021 году по многоквартирному дому №82</t>
  </si>
  <si>
    <t>Информация об оплате РСО за коммунальные услуги в 2021 году по многоквартирному дому №82</t>
  </si>
  <si>
    <t>Услуги и работы по управлению</t>
  </si>
  <si>
    <t>Налог УСН</t>
  </si>
  <si>
    <t>Общая площадь дома 7 727,30  кв.м.</t>
  </si>
  <si>
    <t>Площадь придомовой территории 1 категории 1320,00 кв.м.</t>
  </si>
  <si>
    <t>Площадь придомовой территории 2 категории 250,00 кв.м.</t>
  </si>
  <si>
    <t>Площадь лестничныхклеток 2302,10 кв.м.</t>
  </si>
  <si>
    <t>Содержание консьержа</t>
  </si>
  <si>
    <t xml:space="preserve">Непредвиденные расходы (поддержание надлежащего состояния общедомового имущества, ремонт уличного освещения, замена и ремонт электрооборудования, насосов, клапанов, манометрови термометров, электрических автоматов и вставок и др.,дополнительная влажная уборка и обработка в условиях эпидемилогического распространения СОVID-19,озеленение)
</t>
  </si>
  <si>
    <t>Всего начислено</t>
  </si>
  <si>
    <t>Всего оплачено</t>
  </si>
  <si>
    <t>Работы, выполняемые в целях надлежащего содержания лифта (лифтов)</t>
  </si>
  <si>
    <t>Текущий ремонт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</si>
</sst>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color theme="1"/>
      <name val="Calibri Light"/>
      <family val="2"/>
      <charset val="204"/>
      <scheme val="major"/>
    </font>
    <font>
      <b/>
      <i/>
      <sz val="11"/>
      <color theme="1"/>
      <name val="Calibri Light"/>
      <family val="2"/>
      <charset val="204"/>
      <scheme val="major"/>
    </font>
    <font>
      <b/>
      <sz val="11"/>
      <color theme="1"/>
      <name val="Calibri Light"/>
      <family val="2"/>
      <charset val="204"/>
      <scheme val="major"/>
    </font>
    <font>
      <sz val="11"/>
      <name val="Calibri Light"/>
      <family val="2"/>
      <charset val="204"/>
      <scheme val="major"/>
    </font>
    <font>
      <b/>
      <i/>
      <sz val="11"/>
      <color theme="1"/>
      <name val="Arial"/>
      <family val="2"/>
      <charset val="204"/>
    </font>
    <font>
      <b/>
      <sz val="11"/>
      <color rgb="FF000000"/>
      <name val="Calibri Light"/>
      <family val="2"/>
      <charset val="204"/>
      <scheme val="major"/>
    </font>
    <font>
      <sz val="11"/>
      <color rgb="FF000000"/>
      <name val="Calibri Light"/>
      <family val="2"/>
      <charset val="204"/>
      <scheme val="major"/>
    </font>
    <font>
      <b/>
      <sz val="11"/>
      <name val="Calibri Light"/>
      <family val="2"/>
      <charset val="204"/>
      <scheme val="major"/>
    </font>
    <font>
      <b/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41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/>
    <xf numFmtId="0" fontId="0" fillId="0" borderId="0" xfId="0" applyFill="1" applyBorder="1" applyAlignment="1">
      <alignment wrapText="1"/>
    </xf>
    <xf numFmtId="0" fontId="0" fillId="0" borderId="0" xfId="0" applyFill="1"/>
    <xf numFmtId="0" fontId="1" fillId="0" borderId="0" xfId="0" applyFont="1" applyAlignment="1">
      <alignment wrapText="1"/>
    </xf>
    <xf numFmtId="0" fontId="2" fillId="0" borderId="0" xfId="0" applyFont="1"/>
    <xf numFmtId="2" fontId="4" fillId="0" borderId="0" xfId="0" applyNumberFormat="1" applyFont="1"/>
    <xf numFmtId="2" fontId="4" fillId="0" borderId="0" xfId="0" applyNumberFormat="1" applyFont="1" applyFill="1"/>
    <xf numFmtId="0" fontId="4" fillId="0" borderId="0" xfId="0" applyFont="1"/>
    <xf numFmtId="0" fontId="4" fillId="0" borderId="0" xfId="0" applyFont="1" applyAlignment="1">
      <alignment wrapText="1"/>
    </xf>
    <xf numFmtId="0" fontId="0" fillId="0" borderId="0" xfId="0" applyFont="1"/>
    <xf numFmtId="0" fontId="6" fillId="0" borderId="0" xfId="0" applyFont="1"/>
    <xf numFmtId="4" fontId="4" fillId="0" borderId="0" xfId="0" applyNumberFormat="1" applyFont="1"/>
    <xf numFmtId="0" fontId="6" fillId="0" borderId="0" xfId="0" applyFont="1" applyAlignment="1">
      <alignment wrapText="1"/>
    </xf>
    <xf numFmtId="4" fontId="7" fillId="0" borderId="0" xfId="1" applyNumberFormat="1" applyFont="1" applyBorder="1" applyAlignment="1">
      <alignment horizontal="right" vertical="top"/>
    </xf>
    <xf numFmtId="0" fontId="4" fillId="0" borderId="0" xfId="0" applyFont="1" applyFill="1"/>
    <xf numFmtId="0" fontId="8" fillId="0" borderId="0" xfId="0" applyFont="1" applyAlignment="1">
      <alignment horizontal="center" wrapText="1"/>
    </xf>
    <xf numFmtId="0" fontId="6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/>
    <xf numFmtId="49" fontId="10" fillId="0" borderId="0" xfId="0" applyNumberFormat="1" applyFont="1" applyAlignment="1">
      <alignment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vertical="center"/>
    </xf>
    <xf numFmtId="2" fontId="6" fillId="0" borderId="0" xfId="0" applyNumberFormat="1" applyFont="1" applyAlignment="1">
      <alignment vertical="top"/>
    </xf>
    <xf numFmtId="2" fontId="4" fillId="2" borderId="0" xfId="0" applyNumberFormat="1" applyFont="1" applyFill="1"/>
    <xf numFmtId="2" fontId="4" fillId="2" borderId="0" xfId="0" applyNumberFormat="1" applyFont="1" applyFill="1" applyAlignment="1">
      <alignment vertical="top"/>
    </xf>
    <xf numFmtId="4" fontId="11" fillId="0" borderId="0" xfId="1" applyNumberFormat="1" applyFont="1" applyBorder="1" applyAlignment="1">
      <alignment horizontal="right" vertical="top"/>
    </xf>
    <xf numFmtId="4" fontId="12" fillId="0" borderId="0" xfId="1" applyNumberFormat="1" applyFont="1" applyBorder="1" applyAlignment="1">
      <alignment horizontal="right" vertical="top"/>
    </xf>
    <xf numFmtId="4" fontId="6" fillId="0" borderId="0" xfId="0" applyNumberFormat="1" applyFont="1"/>
    <xf numFmtId="49" fontId="10" fillId="2" borderId="0" xfId="0" applyNumberFormat="1" applyFont="1" applyFill="1" applyAlignment="1">
      <alignment wrapText="1"/>
    </xf>
    <xf numFmtId="2" fontId="4" fillId="0" borderId="0" xfId="0" applyNumberFormat="1" applyFont="1" applyBorder="1"/>
    <xf numFmtId="2" fontId="4" fillId="2" borderId="0" xfId="0" applyNumberFormat="1" applyFont="1" applyFill="1" applyBorder="1"/>
    <xf numFmtId="2" fontId="4" fillId="0" borderId="0" xfId="0" applyNumberFormat="1" applyFont="1" applyBorder="1" applyAlignment="1">
      <alignment wrapText="1"/>
    </xf>
    <xf numFmtId="0" fontId="4" fillId="0" borderId="0" xfId="0" applyFont="1" applyBorder="1"/>
    <xf numFmtId="2" fontId="4" fillId="2" borderId="0" xfId="0" applyNumberFormat="1" applyFont="1" applyFill="1" applyBorder="1" applyAlignment="1"/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4"/>
  <sheetViews>
    <sheetView tabSelected="1" workbookViewId="0">
      <selection activeCell="G49" sqref="G49"/>
    </sheetView>
  </sheetViews>
  <sheetFormatPr defaultRowHeight="15" x14ac:dyDescent="0.25"/>
  <cols>
    <col min="1" max="1" width="68.140625" customWidth="1"/>
    <col min="2" max="2" width="17.42578125" customWidth="1"/>
  </cols>
  <sheetData>
    <row r="1" spans="1:3" ht="61.5" customHeight="1" x14ac:dyDescent="0.25">
      <c r="A1" s="39" t="s">
        <v>6</v>
      </c>
      <c r="B1" s="39"/>
      <c r="C1" s="5"/>
    </row>
    <row r="2" spans="1:3" x14ac:dyDescent="0.25">
      <c r="A2" s="11" t="s">
        <v>39</v>
      </c>
      <c r="B2" s="11"/>
    </row>
    <row r="3" spans="1:3" x14ac:dyDescent="0.25">
      <c r="A3" s="11" t="s">
        <v>40</v>
      </c>
      <c r="B3" s="11"/>
    </row>
    <row r="4" spans="1:3" x14ac:dyDescent="0.25">
      <c r="A4" s="11" t="s">
        <v>41</v>
      </c>
      <c r="B4" s="11"/>
    </row>
    <row r="5" spans="1:3" x14ac:dyDescent="0.25">
      <c r="A5" s="11" t="s">
        <v>42</v>
      </c>
      <c r="B5" s="11"/>
    </row>
    <row r="6" spans="1:3" x14ac:dyDescent="0.25">
      <c r="A6" s="12" t="s">
        <v>30</v>
      </c>
      <c r="B6" s="32">
        <v>1032795.42</v>
      </c>
    </row>
    <row r="7" spans="1:3" ht="30" x14ac:dyDescent="0.25">
      <c r="A7" s="14" t="s">
        <v>31</v>
      </c>
      <c r="B7" s="31">
        <v>3442386.56</v>
      </c>
      <c r="C7" s="1"/>
    </row>
    <row r="8" spans="1:3" x14ac:dyDescent="0.25">
      <c r="A8" s="9" t="s">
        <v>0</v>
      </c>
      <c r="B8" s="9"/>
    </row>
    <row r="9" spans="1:3" x14ac:dyDescent="0.25">
      <c r="A9" s="9" t="s">
        <v>3</v>
      </c>
      <c r="B9" s="13">
        <v>529229.68999999994</v>
      </c>
    </row>
    <row r="10" spans="1:3" x14ac:dyDescent="0.25">
      <c r="A10" s="9" t="s">
        <v>7</v>
      </c>
      <c r="B10" s="13">
        <v>1670995.95</v>
      </c>
    </row>
    <row r="11" spans="1:3" x14ac:dyDescent="0.25">
      <c r="A11" s="9" t="s">
        <v>12</v>
      </c>
      <c r="B11" s="15">
        <v>701107.19999999995</v>
      </c>
    </row>
    <row r="12" spans="1:3" x14ac:dyDescent="0.25">
      <c r="A12" s="9" t="s">
        <v>11</v>
      </c>
      <c r="B12" s="15">
        <v>185455.2</v>
      </c>
    </row>
    <row r="13" spans="1:3" s="6" customFormat="1" x14ac:dyDescent="0.25">
      <c r="A13" s="12" t="s">
        <v>32</v>
      </c>
      <c r="B13" s="30">
        <v>3803326.32</v>
      </c>
    </row>
    <row r="14" spans="1:3" x14ac:dyDescent="0.25">
      <c r="A14" s="9" t="s">
        <v>8</v>
      </c>
      <c r="B14" s="15">
        <v>194813.48</v>
      </c>
    </row>
    <row r="15" spans="1:3" x14ac:dyDescent="0.25">
      <c r="A15" s="9" t="s">
        <v>9</v>
      </c>
      <c r="B15" s="13">
        <v>1776683.22</v>
      </c>
    </row>
    <row r="16" spans="1:3" x14ac:dyDescent="0.25">
      <c r="A16" s="9" t="s">
        <v>10</v>
      </c>
      <c r="B16" s="16">
        <v>670484.56000000006</v>
      </c>
      <c r="C16" s="4"/>
    </row>
    <row r="17" spans="1:3" x14ac:dyDescent="0.25">
      <c r="A17" s="9" t="s">
        <v>1</v>
      </c>
      <c r="B17" s="7">
        <v>0</v>
      </c>
    </row>
    <row r="18" spans="1:3" x14ac:dyDescent="0.25">
      <c r="A18" s="9" t="s">
        <v>4</v>
      </c>
      <c r="B18" s="15">
        <v>780576.51</v>
      </c>
    </row>
    <row r="19" spans="1:3" s="6" customFormat="1" x14ac:dyDescent="0.25">
      <c r="A19" s="12" t="s">
        <v>33</v>
      </c>
      <c r="B19" s="32">
        <f>B6+B7-B13</f>
        <v>671855.66000000061</v>
      </c>
    </row>
    <row r="20" spans="1:3" ht="33" customHeight="1" x14ac:dyDescent="0.25">
      <c r="A20" s="11"/>
      <c r="B20" s="11"/>
    </row>
    <row r="21" spans="1:3" ht="56.25" customHeight="1" x14ac:dyDescent="0.25">
      <c r="A21" s="39" t="s">
        <v>34</v>
      </c>
      <c r="B21" s="39"/>
      <c r="C21" s="5"/>
    </row>
    <row r="22" spans="1:3" ht="25.5" customHeight="1" x14ac:dyDescent="0.25">
      <c r="A22" s="17"/>
      <c r="B22" s="17"/>
      <c r="C22" s="5"/>
    </row>
    <row r="23" spans="1:3" ht="75" x14ac:dyDescent="0.25">
      <c r="A23" s="20" t="s">
        <v>14</v>
      </c>
      <c r="B23" s="9"/>
    </row>
    <row r="24" spans="1:3" x14ac:dyDescent="0.25">
      <c r="A24" s="21" t="s">
        <v>15</v>
      </c>
      <c r="B24" s="8">
        <v>121473.12</v>
      </c>
    </row>
    <row r="25" spans="1:3" ht="30.75" customHeight="1" x14ac:dyDescent="0.25">
      <c r="A25" s="22" t="s">
        <v>16</v>
      </c>
      <c r="B25" s="34">
        <v>208637.04</v>
      </c>
    </row>
    <row r="26" spans="1:3" x14ac:dyDescent="0.25">
      <c r="A26" s="21" t="s">
        <v>17</v>
      </c>
      <c r="B26" s="34">
        <v>20400</v>
      </c>
    </row>
    <row r="27" spans="1:3" s="1" customFormat="1" ht="32.25" customHeight="1" x14ac:dyDescent="0.25">
      <c r="A27" s="23" t="s">
        <v>28</v>
      </c>
      <c r="B27" s="35">
        <v>4636.32</v>
      </c>
    </row>
    <row r="28" spans="1:3" s="1" customFormat="1" ht="31.5" customHeight="1" x14ac:dyDescent="0.25">
      <c r="A28" s="23" t="s">
        <v>18</v>
      </c>
      <c r="B28" s="36">
        <v>98291.28</v>
      </c>
    </row>
    <row r="29" spans="1:3" ht="30" x14ac:dyDescent="0.25">
      <c r="A29" s="24" t="s">
        <v>47</v>
      </c>
      <c r="B29" s="38">
        <v>234000</v>
      </c>
    </row>
    <row r="30" spans="1:3" ht="30" customHeight="1" x14ac:dyDescent="0.25">
      <c r="A30" s="23" t="s">
        <v>19</v>
      </c>
      <c r="B30" s="38">
        <v>49145.64</v>
      </c>
    </row>
    <row r="31" spans="1:3" ht="45.75" customHeight="1" x14ac:dyDescent="0.25">
      <c r="A31" s="23" t="s">
        <v>20</v>
      </c>
      <c r="B31" s="37">
        <v>350510.28</v>
      </c>
    </row>
    <row r="32" spans="1:3" ht="15" customHeight="1" x14ac:dyDescent="0.25">
      <c r="A32" s="23" t="s">
        <v>29</v>
      </c>
      <c r="B32" s="34">
        <v>3709.08</v>
      </c>
    </row>
    <row r="33" spans="1:2" x14ac:dyDescent="0.25">
      <c r="A33" s="21" t="s">
        <v>21</v>
      </c>
      <c r="B33" s="34">
        <v>156709.68</v>
      </c>
    </row>
    <row r="34" spans="1:2" x14ac:dyDescent="0.25">
      <c r="A34" s="21" t="s">
        <v>22</v>
      </c>
      <c r="B34" s="34">
        <v>10200</v>
      </c>
    </row>
    <row r="35" spans="1:2" ht="20.25" customHeight="1" x14ac:dyDescent="0.25">
      <c r="A35" s="10" t="s">
        <v>43</v>
      </c>
      <c r="B35" s="7">
        <v>750883.2</v>
      </c>
    </row>
    <row r="36" spans="1:2" ht="20.25" customHeight="1" x14ac:dyDescent="0.25">
      <c r="A36" s="10" t="s">
        <v>48</v>
      </c>
      <c r="B36" s="7">
        <v>32040</v>
      </c>
    </row>
    <row r="37" spans="1:2" ht="42" customHeight="1" x14ac:dyDescent="0.25">
      <c r="A37" s="25" t="s">
        <v>23</v>
      </c>
      <c r="B37" s="7"/>
    </row>
    <row r="38" spans="1:2" ht="48.75" customHeight="1" x14ac:dyDescent="0.25">
      <c r="A38" s="23" t="s">
        <v>24</v>
      </c>
      <c r="B38" s="7">
        <v>104782.2</v>
      </c>
    </row>
    <row r="39" spans="1:2" ht="29.25" customHeight="1" x14ac:dyDescent="0.25">
      <c r="A39" s="23" t="s">
        <v>25</v>
      </c>
      <c r="B39" s="7">
        <v>21327.360000000001</v>
      </c>
    </row>
    <row r="40" spans="1:2" ht="20.25" customHeight="1" x14ac:dyDescent="0.25">
      <c r="A40" s="26" t="s">
        <v>26</v>
      </c>
      <c r="B40" s="7"/>
    </row>
    <row r="41" spans="1:2" ht="18.75" customHeight="1" x14ac:dyDescent="0.25">
      <c r="A41" s="21" t="s">
        <v>27</v>
      </c>
      <c r="B41" s="28">
        <v>48000</v>
      </c>
    </row>
    <row r="42" spans="1:2" ht="102.75" customHeight="1" x14ac:dyDescent="0.25">
      <c r="A42" s="33" t="s">
        <v>44</v>
      </c>
      <c r="B42" s="29">
        <v>83954.8</v>
      </c>
    </row>
    <row r="43" spans="1:2" ht="23.25" customHeight="1" x14ac:dyDescent="0.25">
      <c r="A43" s="33" t="s">
        <v>37</v>
      </c>
      <c r="B43" s="29">
        <v>337528.44</v>
      </c>
    </row>
    <row r="44" spans="1:2" ht="21" customHeight="1" x14ac:dyDescent="0.25">
      <c r="A44" s="33" t="s">
        <v>38</v>
      </c>
      <c r="B44" s="29">
        <v>22357.71</v>
      </c>
    </row>
    <row r="45" spans="1:2" ht="16.5" customHeight="1" x14ac:dyDescent="0.25">
      <c r="A45" s="23"/>
      <c r="B45" s="27">
        <f>SUM(B24:B44)+B47</f>
        <v>3192328.2</v>
      </c>
    </row>
    <row r="46" spans="1:2" ht="43.5" customHeight="1" x14ac:dyDescent="0.25">
      <c r="A46" s="39" t="s">
        <v>35</v>
      </c>
      <c r="B46" s="39"/>
    </row>
    <row r="47" spans="1:2" x14ac:dyDescent="0.25">
      <c r="A47" s="14" t="s">
        <v>45</v>
      </c>
      <c r="B47" s="12">
        <f>B48+B49</f>
        <v>533742.05000000005</v>
      </c>
    </row>
    <row r="48" spans="1:2" x14ac:dyDescent="0.25">
      <c r="A48" s="10" t="s">
        <v>5</v>
      </c>
      <c r="B48" s="9">
        <v>384838.43</v>
      </c>
    </row>
    <row r="49" spans="1:3" x14ac:dyDescent="0.25">
      <c r="A49" s="10" t="s">
        <v>13</v>
      </c>
      <c r="B49" s="9">
        <v>148903.62</v>
      </c>
      <c r="C49" s="9"/>
    </row>
    <row r="50" spans="1:3" ht="15.6" hidden="1" customHeight="1" x14ac:dyDescent="0.25">
      <c r="A50" s="10"/>
      <c r="B50" s="9"/>
    </row>
    <row r="51" spans="1:3" x14ac:dyDescent="0.25">
      <c r="A51" s="10"/>
      <c r="B51" s="9"/>
    </row>
    <row r="52" spans="1:3" ht="32.25" customHeight="1" x14ac:dyDescent="0.25">
      <c r="A52" s="39" t="s">
        <v>36</v>
      </c>
      <c r="B52" s="40"/>
    </row>
    <row r="53" spans="1:3" x14ac:dyDescent="0.25">
      <c r="A53" s="18" t="s">
        <v>46</v>
      </c>
      <c r="B53" s="7">
        <f>B54+B55</f>
        <v>485831.30999999994</v>
      </c>
    </row>
    <row r="54" spans="1:3" x14ac:dyDescent="0.25">
      <c r="A54" s="19" t="s">
        <v>2</v>
      </c>
      <c r="B54" s="8">
        <v>350040.73</v>
      </c>
    </row>
    <row r="55" spans="1:3" x14ac:dyDescent="0.25">
      <c r="A55" s="19" t="s">
        <v>13</v>
      </c>
      <c r="B55" s="9">
        <v>135790.57999999999</v>
      </c>
    </row>
    <row r="57" spans="1:3" x14ac:dyDescent="0.25">
      <c r="B57" s="4"/>
      <c r="C57" s="4"/>
    </row>
    <row r="58" spans="1:3" x14ac:dyDescent="0.25">
      <c r="A58" s="3"/>
    </row>
    <row r="63" spans="1:3" x14ac:dyDescent="0.25">
      <c r="A63" s="1"/>
      <c r="B63" s="2"/>
      <c r="C63" s="1"/>
    </row>
    <row r="64" spans="1:3" x14ac:dyDescent="0.25">
      <c r="B64" s="2"/>
    </row>
  </sheetData>
  <mergeCells count="4">
    <mergeCell ref="A46:B46"/>
    <mergeCell ref="A52:B52"/>
    <mergeCell ref="A1:B1"/>
    <mergeCell ref="A21:B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2022-03-24T07:58:56Z</dcterms:modified>
</cp:coreProperties>
</file>