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605" yWindow="97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1" i="8"/>
  <c r="D34"/>
  <c r="D36" s="1"/>
  <c r="D18"/>
  <c r="D13"/>
  <c r="D26" s="1"/>
  <c r="D24" s="1"/>
  <c r="D17" l="1"/>
  <c r="D42"/>
  <c r="A39"/>
  <c r="A40" s="1"/>
</calcChain>
</file>

<file path=xl/sharedStrings.xml><?xml version="1.0" encoding="utf-8"?>
<sst xmlns="http://schemas.openxmlformats.org/spreadsheetml/2006/main" count="905" uniqueCount="476">
  <si>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</si>
  <si>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</si>
  <si>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</si>
  <si>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</si>
  <si>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</si>
  <si>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</si>
  <si>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</si>
  <si>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</si>
  <si>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</si>
  <si>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</si>
  <si>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</si>
  <si>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</si>
  <si>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</si>
  <si>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</si>
  <si>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</si>
  <si>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</si>
  <si>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</si>
  <si>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</si>
  <si>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</si>
  <si>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</si>
  <si>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</si>
  <si>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</si>
  <si>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</si>
  <si>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</si>
  <si>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</si>
  <si>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</si>
  <si>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</si>
  <si>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</si>
  <si>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</si>
  <si>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</si>
  <si>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</si>
  <si>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</si>
  <si>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</si>
  <si>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</si>
  <si>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</si>
  <si>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</si>
  <si>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</si>
  <si>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</si>
  <si>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</si>
  <si>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</si>
  <si>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</si>
  <si>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</si>
  <si>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</si>
  <si>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</si>
  <si>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</si>
  <si>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</si>
  <si>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</si>
  <si>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</si>
  <si>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</si>
  <si>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</si>
  <si>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</si>
  <si>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</si>
  <si>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</si>
  <si>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</si>
  <si>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</si>
  <si>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</si>
  <si>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</si>
  <si>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</si>
  <si>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</si>
  <si>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</si>
  <si>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</si>
  <si>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</si>
  <si>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</si>
  <si>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</si>
  <si>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</si>
  <si>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</si>
  <si>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</si>
  <si>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</si>
  <si>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</si>
  <si>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</si>
  <si>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</si>
  <si>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</si>
  <si>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</si>
  <si>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</si>
  <si>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</si>
  <si>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</si>
  <si>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</si>
  <si>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</si>
  <si>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</si>
  <si>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</si>
  <si>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</si>
  <si>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</si>
  <si>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</si>
  <si>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</si>
  <si>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</si>
  <si>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</si>
  <si>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</si>
  <si>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</si>
  <si>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</si>
  <si>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</si>
  <si>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</si>
  <si>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</si>
  <si>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</si>
  <si>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</si>
  <si>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</si>
  <si>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</si>
  <si>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</si>
  <si>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</si>
  <si>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</si>
  <si>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</si>
  <si>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</si>
  <si>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</si>
  <si>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</si>
  <si>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</si>
  <si>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</si>
  <si>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</si>
  <si>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</si>
  <si>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</si>
  <si>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</si>
  <si>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</si>
  <si>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</si>
  <si>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</si>
  <si>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</si>
  <si>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</si>
  <si>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</si>
  <si>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</si>
  <si>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</si>
  <si>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</si>
  <si>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</si>
  <si>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</si>
  <si>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</si>
  <si>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</si>
  <si>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</si>
  <si>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</si>
  <si>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</si>
  <si>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</si>
  <si>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</si>
  <si>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</si>
  <si>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</si>
  <si>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</si>
  <si>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</si>
  <si>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</si>
  <si>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</si>
  <si>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</si>
  <si>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</si>
  <si>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</si>
  <si>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</si>
  <si>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</si>
  <si>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</si>
  <si>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</si>
  <si>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</si>
  <si>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</si>
  <si>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</si>
  <si>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</si>
  <si>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</si>
  <si>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</si>
  <si>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</si>
  <si>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</si>
  <si>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</si>
  <si>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</si>
  <si>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</si>
  <si>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</si>
  <si>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</si>
  <si>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</si>
  <si>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</si>
  <si>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</si>
  <si>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</si>
  <si>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</si>
  <si>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</si>
  <si>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</si>
  <si>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</si>
  <si>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</si>
  <si>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</si>
  <si>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</si>
  <si>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</si>
  <si>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</si>
  <si>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</si>
  <si>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</si>
  <si>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</si>
  <si>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</si>
  <si>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</si>
  <si>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</si>
  <si>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</si>
  <si>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</si>
  <si>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</si>
  <si>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</si>
  <si>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</si>
  <si>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</si>
  <si>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</si>
  <si>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</si>
  <si>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</si>
  <si>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</si>
  <si>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</si>
  <si>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</si>
  <si>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</si>
  <si>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</si>
  <si>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</si>
  <si>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</si>
  <si>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</si>
  <si>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</si>
  <si>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</si>
  <si>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</si>
  <si>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</si>
  <si>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</si>
  <si>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</si>
  <si>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</si>
  <si>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</si>
  <si>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</si>
  <si>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</si>
  <si>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</si>
  <si>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</si>
  <si>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</si>
  <si>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</si>
  <si>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</si>
  <si>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</si>
  <si>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</si>
  <si>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</si>
  <si>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</si>
  <si>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</si>
  <si>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</si>
  <si>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</si>
  <si>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</si>
  <si>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</si>
  <si>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</si>
  <si>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</si>
  <si>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</si>
  <si>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</si>
  <si>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</si>
  <si>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</si>
  <si>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</si>
  <si>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</si>
  <si>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</si>
  <si>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</si>
  <si>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</si>
  <si>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</si>
  <si>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</si>
  <si>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</si>
  <si>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</si>
  <si>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</si>
  <si>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</si>
  <si>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</si>
  <si>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</si>
  <si>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</si>
  <si>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</si>
  <si>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</si>
  <si>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</si>
  <si>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</si>
  <si>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</si>
  <si>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</si>
  <si>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</si>
  <si>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</si>
  <si>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</si>
  <si>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</si>
  <si>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</si>
  <si>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</si>
  <si>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</si>
  <si>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</si>
  <si>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</si>
  <si>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</si>
  <si>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</si>
  <si>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</si>
  <si>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</si>
  <si>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</si>
  <si>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</si>
  <si>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</si>
  <si>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</si>
  <si>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</si>
  <si>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</si>
  <si>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</si>
  <si>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</si>
  <si>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</si>
  <si>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</si>
  <si>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</si>
  <si>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</si>
  <si>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</si>
  <si>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</si>
  <si>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</si>
  <si>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</si>
  <si>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</si>
  <si>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</si>
  <si>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</si>
  <si>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</si>
  <si>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</si>
  <si>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</si>
  <si>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</si>
  <si>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</si>
  <si>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</si>
  <si>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</si>
  <si>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</si>
  <si>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</si>
  <si>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</si>
  <si>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</si>
  <si>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</si>
  <si>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</si>
  <si>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</si>
  <si>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</si>
  <si>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</si>
  <si>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</si>
  <si>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</si>
  <si>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</si>
  <si>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</si>
  <si>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</si>
  <si>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</si>
  <si>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</si>
  <si>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</si>
  <si>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</si>
  <si>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</si>
  <si>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</si>
  <si>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</si>
  <si>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</si>
  <si>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</si>
  <si>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</si>
  <si>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</si>
  <si>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</si>
  <si>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</si>
  <si>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</si>
  <si>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</si>
  <si>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</si>
  <si>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</si>
  <si>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</si>
  <si>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</si>
  <si>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</si>
  <si>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</si>
  <si>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</si>
  <si>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</si>
  <si>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</si>
  <si>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</si>
  <si>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</si>
  <si>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</si>
  <si>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</si>
  <si>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</si>
  <si>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</si>
  <si>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</si>
  <si>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</si>
  <si>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</si>
  <si>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</si>
  <si>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</si>
  <si>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</si>
  <si>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</si>
  <si>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</si>
  <si>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</si>
  <si>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</si>
  <si>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</si>
  <si>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</si>
  <si>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</si>
  <si>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</si>
  <si>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</si>
  <si>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</si>
  <si>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</si>
  <si>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</si>
  <si>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</si>
  <si>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</si>
  <si>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</si>
  <si>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</si>
  <si>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</si>
  <si>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</si>
  <si>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</si>
  <si>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</si>
  <si>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</si>
  <si>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</si>
  <si>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</si>
  <si>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</si>
  <si>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</si>
  <si>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</si>
  <si>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</si>
  <si>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</si>
  <si>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</si>
  <si>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</si>
  <si>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</si>
  <si>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</si>
  <si>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</si>
  <si>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</si>
  <si>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</si>
  <si>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</si>
  <si>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</si>
  <si>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</si>
  <si>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</si>
  <si>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</si>
  <si>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</si>
  <si>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</si>
  <si>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</si>
  <si>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</si>
  <si>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</si>
  <si>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</si>
  <si>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</si>
  <si>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</si>
  <si>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</si>
  <si>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</si>
  <si>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</si>
  <si>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</si>
  <si>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</si>
  <si>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</si>
  <si>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</si>
  <si>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</si>
  <si>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</si>
  <si>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</si>
  <si>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</si>
  <si>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</si>
  <si>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</si>
  <si>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</si>
  <si>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</si>
  <si>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</si>
  <si>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</si>
  <si>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</si>
  <si>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</si>
  <si>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</si>
  <si>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</si>
  <si>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</si>
  <si>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</si>
  <si>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</si>
  <si>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</si>
  <si>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</si>
  <si>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</si>
  <si>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</si>
  <si>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</si>
  <si>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</si>
  <si>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</si>
  <si>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</si>
  <si>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</si>
  <si>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</si>
  <si>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</si>
  <si>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</si>
  <si>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</si>
  <si>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</si>
  <si>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</si>
  <si>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</si>
  <si>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</si>
  <si>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</si>
  <si>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</si>
  <si>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</si>
  <si>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</si>
  <si>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</si>
  <si>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</si>
  <si>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</si>
  <si>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</si>
  <si>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</si>
  <si>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</si>
  <si>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</si>
  <si>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</si>
  <si>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</si>
  <si>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</si>
  <si>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</si>
  <si>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</si>
  <si>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</si>
  <si>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</si>
  <si>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</si>
  <si>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</si>
  <si>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</si>
  <si>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</si>
  <si>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</si>
  <si>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</si>
  <si>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</si>
  <si>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</si>
  <si>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</si>
  <si>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</si>
  <si>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</si>
  <si>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</si>
  <si>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</si>
  <si>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</si>
  <si>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</si>
  <si>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вывоз снега ООО "Карлуша" ИНН 3851999699</t>
  </si>
  <si>
    <t>м3</t>
  </si>
  <si>
    <t>хвс</t>
  </si>
  <si>
    <t>отопление</t>
  </si>
  <si>
    <t>Иркутская обл., гор. Иркутск, ул. Байкальская, д. 202/9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</si>
  <si>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</si>
  <si>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</si>
  <si>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</si>
  <si>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</si>
  <si>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</si>
  <si>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</si>
  <si>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</si>
  <si>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</si>
  <si>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</si>
  <si>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</si>
  <si>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</si>
  <si>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</si>
  <si>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t>гвс</t>
  </si>
  <si>
    <t>водоотведение</t>
  </si>
  <si>
    <t>электроэнергия</t>
  </si>
  <si>
    <t>квт/час</t>
  </si>
  <si>
    <t>28.02.2017г.</t>
  </si>
  <si>
    <t>01.01.2016г.</t>
  </si>
  <si>
    <t>31.12.2016г.</t>
  </si>
  <si>
    <t>саженцы ООО "ДомСервис" ИНН 3812139837</t>
  </si>
  <si>
    <t>благоустройство ООО "ЖКХСервис" ИНН 3811179139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</si>
</sst>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#,##0.00;[Red]\-#,##0.00"/>
    <numFmt numFmtId="166" formatCode="0.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8" fillId="0" borderId="29" xfId="0" applyNumberFormat="1" applyFont="1" applyBorder="1" applyAlignment="1">
      <alignment horizontal="center" vertical="center"/>
    </xf>
    <xf numFmtId="164" fontId="17" fillId="0" borderId="29" xfId="0" applyNumberFormat="1" applyFont="1" applyBorder="1" applyAlignment="1">
      <alignment horizontal="center" vertical="center"/>
    </xf>
    <xf numFmtId="164" fontId="17" fillId="2" borderId="29" xfId="0" applyNumberFormat="1" applyFont="1" applyFill="1" applyBorder="1" applyAlignment="1">
      <alignment horizontal="center" vertical="center"/>
    </xf>
    <xf numFmtId="164" fontId="17" fillId="2" borderId="25" xfId="0" applyNumberFormat="1" applyFont="1" applyFill="1" applyBorder="1" applyAlignment="1">
      <alignment horizontal="center" vertical="center"/>
    </xf>
    <xf numFmtId="164" fontId="19" fillId="2" borderId="12" xfId="0" applyNumberFormat="1" applyFont="1" applyFill="1" applyBorder="1" applyAlignment="1">
      <alignment horizontal="center" vertical="center"/>
    </xf>
    <xf numFmtId="164" fontId="20" fillId="0" borderId="2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6" fontId="17" fillId="0" borderId="12" xfId="0" applyNumberFormat="1" applyFont="1" applyFill="1" applyBorder="1" applyAlignment="1">
      <alignment horizont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12" xfId="0" applyNumberFormat="1" applyFont="1" applyFill="1" applyBorder="1" applyAlignment="1">
      <alignment horizontal="center"/>
    </xf>
    <xf numFmtId="2" fontId="17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4"/>
  <sheetViews>
    <sheetView tabSelected="1" topLeftCell="A31" zoomScaleNormal="100" workbookViewId="0">
      <selection activeCell="A51" sqref="A51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41" bestFit="1" customWidth="1"/>
  </cols>
  <sheetData>
    <row r="1" spans="1:4" ht="23.1" customHeight="1">
      <c r="A1" s="60" t="s">
        <v>398</v>
      </c>
      <c r="B1" s="60"/>
      <c r="C1" s="60"/>
      <c r="D1" s="60"/>
    </row>
    <row r="2" spans="1:4" ht="31.5" customHeight="1">
      <c r="A2" s="61" t="s">
        <v>396</v>
      </c>
      <c r="B2" s="61"/>
      <c r="C2" s="61"/>
      <c r="D2" s="61"/>
    </row>
    <row r="3" spans="1:4" ht="24" customHeight="1">
      <c r="A3" s="62" t="s">
        <v>454</v>
      </c>
      <c r="B3" s="62"/>
      <c r="C3" s="62"/>
      <c r="D3" s="62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4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5" t="s">
        <v>471</v>
      </c>
    </row>
    <row r="7" spans="1:4" ht="15.75" thickBot="1">
      <c r="A7" s="3" t="s">
        <v>7</v>
      </c>
      <c r="B7" s="14" t="s">
        <v>32</v>
      </c>
      <c r="C7" s="7" t="s">
        <v>6</v>
      </c>
      <c r="D7" s="45" t="s">
        <v>472</v>
      </c>
    </row>
    <row r="8" spans="1:4" ht="15.75" thickBot="1">
      <c r="A8" s="3" t="s">
        <v>8</v>
      </c>
      <c r="B8" s="14" t="s">
        <v>33</v>
      </c>
      <c r="C8" s="7" t="s">
        <v>6</v>
      </c>
      <c r="D8" s="45" t="s">
        <v>473</v>
      </c>
    </row>
    <row r="9" spans="1:4" ht="39.75" customHeight="1" thickBot="1">
      <c r="A9" s="63" t="s">
        <v>34</v>
      </c>
      <c r="B9" s="64"/>
      <c r="C9" s="64"/>
      <c r="D9" s="65"/>
    </row>
    <row r="10" spans="1:4" ht="15.75" thickBot="1">
      <c r="A10" s="3" t="s">
        <v>9</v>
      </c>
      <c r="B10" s="4" t="s">
        <v>35</v>
      </c>
      <c r="C10" s="7" t="s">
        <v>30</v>
      </c>
      <c r="D10" s="46">
        <v>89808.702748306459</v>
      </c>
    </row>
    <row r="11" spans="1:4" ht="15.75" thickBot="1">
      <c r="A11" s="3" t="s">
        <v>10</v>
      </c>
      <c r="B11" s="13" t="s">
        <v>36</v>
      </c>
      <c r="C11" s="7" t="s">
        <v>30</v>
      </c>
      <c r="D11" s="47">
        <v>128258.00274830651</v>
      </c>
    </row>
    <row r="12" spans="1:4" ht="15.75" thickBot="1">
      <c r="A12" s="3" t="s">
        <v>11</v>
      </c>
      <c r="B12" s="13" t="s">
        <v>37</v>
      </c>
      <c r="C12" s="7" t="s">
        <v>30</v>
      </c>
      <c r="D12" s="47">
        <v>38449.300000000047</v>
      </c>
    </row>
    <row r="13" spans="1:4" ht="28.5" thickBot="1">
      <c r="A13" s="3" t="s">
        <v>12</v>
      </c>
      <c r="B13" s="4" t="s">
        <v>397</v>
      </c>
      <c r="C13" s="7" t="s">
        <v>30</v>
      </c>
      <c r="D13" s="45">
        <f>D14+D15+D16</f>
        <v>292765.44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214265.76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53084.639999999992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25415.040000000001</v>
      </c>
    </row>
    <row r="17" spans="1:4" ht="15.75" thickBot="1">
      <c r="A17" s="3" t="s">
        <v>17</v>
      </c>
      <c r="B17" s="4" t="s">
        <v>41</v>
      </c>
      <c r="C17" s="7" t="s">
        <v>30</v>
      </c>
      <c r="D17" s="46">
        <f>SUM(D18:D22)</f>
        <v>293107.03999999998</v>
      </c>
    </row>
    <row r="18" spans="1:4" ht="15.75" thickBot="1">
      <c r="A18" s="3" t="s">
        <v>18</v>
      </c>
      <c r="B18" s="13" t="s">
        <v>42</v>
      </c>
      <c r="C18" s="7" t="s">
        <v>30</v>
      </c>
      <c r="D18" s="46">
        <f>277968.3-178.26</f>
        <v>277790.03999999998</v>
      </c>
    </row>
    <row r="19" spans="1:4" ht="15.75" thickBot="1">
      <c r="A19" s="3" t="s">
        <v>19</v>
      </c>
      <c r="B19" s="13" t="s">
        <v>43</v>
      </c>
      <c r="C19" s="7" t="s">
        <v>30</v>
      </c>
      <c r="D19" s="46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6">
        <v>0</v>
      </c>
    </row>
    <row r="21" spans="1:4" ht="15.75" thickBot="1">
      <c r="A21" s="3" t="s">
        <v>21</v>
      </c>
      <c r="B21" s="13" t="s">
        <v>45</v>
      </c>
      <c r="C21" s="51" t="s">
        <v>30</v>
      </c>
      <c r="D21" s="52">
        <f>18020*0.85</f>
        <v>15317</v>
      </c>
    </row>
    <row r="22" spans="1:4" ht="15.75" thickBot="1">
      <c r="A22" s="3" t="s">
        <v>22</v>
      </c>
      <c r="B22" s="13" t="s">
        <v>46</v>
      </c>
      <c r="C22" s="7" t="s">
        <v>30</v>
      </c>
      <c r="D22" s="46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6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6">
        <f>D25+D26</f>
        <v>53424.70000000007</v>
      </c>
    </row>
    <row r="25" spans="1:4" ht="15.75" thickBot="1">
      <c r="A25" s="3" t="s">
        <v>26</v>
      </c>
      <c r="B25" s="13" t="s">
        <v>36</v>
      </c>
      <c r="C25" s="7" t="s">
        <v>30</v>
      </c>
      <c r="D25" s="47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8">
        <f>D12+D13-D18</f>
        <v>53424.70000000007</v>
      </c>
    </row>
    <row r="27" spans="1:4">
      <c r="A27" s="66" t="s">
        <v>49</v>
      </c>
      <c r="B27" s="67"/>
      <c r="C27" s="67"/>
      <c r="D27" s="68"/>
    </row>
    <row r="28" spans="1:4" ht="15.75" thickBot="1">
      <c r="A28" s="57" t="s">
        <v>50</v>
      </c>
      <c r="B28" s="58"/>
      <c r="C28" s="58"/>
      <c r="D28" s="59"/>
    </row>
    <row r="29" spans="1:4" ht="15.75" thickBot="1">
      <c r="A29" s="72" t="s">
        <v>399</v>
      </c>
      <c r="B29" s="73"/>
      <c r="C29" s="73"/>
      <c r="D29" s="74"/>
    </row>
    <row r="30" spans="1:4">
      <c r="A30" s="20">
        <v>1</v>
      </c>
      <c r="B30" s="21" t="s">
        <v>400</v>
      </c>
      <c r="C30" s="22" t="s">
        <v>30</v>
      </c>
      <c r="D30" s="23">
        <v>13200</v>
      </c>
    </row>
    <row r="31" spans="1:4">
      <c r="A31" s="24">
        <v>2</v>
      </c>
      <c r="B31" s="21" t="s">
        <v>401</v>
      </c>
      <c r="C31" s="22" t="s">
        <v>30</v>
      </c>
      <c r="D31" s="23">
        <v>18446.400000000001</v>
      </c>
    </row>
    <row r="32" spans="1:4" ht="26.25">
      <c r="A32" s="24">
        <v>3</v>
      </c>
      <c r="B32" s="21" t="s">
        <v>402</v>
      </c>
      <c r="C32" s="22" t="s">
        <v>30</v>
      </c>
      <c r="D32" s="23">
        <v>12707.52</v>
      </c>
    </row>
    <row r="33" spans="1:4" ht="26.25">
      <c r="A33" s="24">
        <v>4</v>
      </c>
      <c r="B33" s="21" t="s">
        <v>403</v>
      </c>
      <c r="C33" s="22" t="s">
        <v>30</v>
      </c>
      <c r="D33" s="23">
        <v>169911.83999999997</v>
      </c>
    </row>
    <row r="34" spans="1:4">
      <c r="A34" s="24"/>
      <c r="B34" s="25" t="s">
        <v>404</v>
      </c>
      <c r="C34" s="26" t="s">
        <v>30</v>
      </c>
      <c r="D34" s="49">
        <f>SUM(D30:D33)</f>
        <v>214265.75999999995</v>
      </c>
    </row>
    <row r="35" spans="1:4">
      <c r="A35" s="24"/>
      <c r="B35" s="21" t="s">
        <v>405</v>
      </c>
      <c r="C35" s="22"/>
      <c r="D35" s="23">
        <v>25415.040000000001</v>
      </c>
    </row>
    <row r="36" spans="1:4" ht="15.75" thickBot="1">
      <c r="A36" s="27"/>
      <c r="B36" s="28" t="s">
        <v>406</v>
      </c>
      <c r="C36" s="29"/>
      <c r="D36" s="50">
        <f>D34+D35</f>
        <v>239680.79999999996</v>
      </c>
    </row>
    <row r="37" spans="1:4">
      <c r="A37" s="75" t="s">
        <v>407</v>
      </c>
      <c r="B37" s="76"/>
      <c r="C37" s="76"/>
      <c r="D37" s="77"/>
    </row>
    <row r="38" spans="1:4">
      <c r="A38" s="30">
        <v>1</v>
      </c>
      <c r="B38" s="56" t="s">
        <v>450</v>
      </c>
      <c r="C38" s="30" t="s">
        <v>30</v>
      </c>
      <c r="D38" s="54">
        <v>8391.69</v>
      </c>
    </row>
    <row r="39" spans="1:4">
      <c r="A39" s="30">
        <f>A38+1</f>
        <v>2</v>
      </c>
      <c r="B39" s="40" t="s">
        <v>474</v>
      </c>
      <c r="C39" s="30" t="s">
        <v>30</v>
      </c>
      <c r="D39" s="53">
        <v>1409</v>
      </c>
    </row>
    <row r="40" spans="1:4">
      <c r="A40" s="30">
        <f t="shared" ref="A40" si="0">A39+1</f>
        <v>3</v>
      </c>
      <c r="B40" s="39" t="s">
        <v>475</v>
      </c>
      <c r="C40" s="30" t="s">
        <v>30</v>
      </c>
      <c r="D40" s="55">
        <v>2181.39</v>
      </c>
    </row>
    <row r="41" spans="1:4">
      <c r="A41" s="35"/>
      <c r="B41" s="36"/>
      <c r="C41" s="37"/>
      <c r="D41" s="38"/>
    </row>
    <row r="42" spans="1:4" ht="15.75" thickBot="1">
      <c r="A42" s="31"/>
      <c r="B42" s="32" t="s">
        <v>408</v>
      </c>
      <c r="C42" s="33"/>
      <c r="D42" s="34">
        <f>SUM(D38:D41)</f>
        <v>11982.08</v>
      </c>
    </row>
    <row r="43" spans="1:4" ht="15.75" thickBot="1">
      <c r="A43" s="69" t="s">
        <v>409</v>
      </c>
      <c r="B43" s="70"/>
      <c r="C43" s="70"/>
      <c r="D43" s="71"/>
    </row>
    <row r="44" spans="1:4" ht="15.75" thickBot="1">
      <c r="A44" s="16" t="s">
        <v>410</v>
      </c>
      <c r="B44" s="18" t="s">
        <v>411</v>
      </c>
      <c r="C44" s="17" t="s">
        <v>16</v>
      </c>
      <c r="D44" s="43">
        <v>1</v>
      </c>
    </row>
    <row r="45" spans="1:4" ht="15.75" thickBot="1">
      <c r="A45" s="16" t="s">
        <v>412</v>
      </c>
      <c r="B45" s="18" t="s">
        <v>413</v>
      </c>
      <c r="C45" s="17" t="s">
        <v>16</v>
      </c>
      <c r="D45" s="43">
        <v>0</v>
      </c>
    </row>
    <row r="46" spans="1:4" ht="15.75" thickBot="1">
      <c r="A46" s="16" t="s">
        <v>414</v>
      </c>
      <c r="B46" s="18" t="s">
        <v>415</v>
      </c>
      <c r="C46" s="17" t="s">
        <v>16</v>
      </c>
      <c r="D46" s="43">
        <v>1</v>
      </c>
    </row>
    <row r="47" spans="1:4" ht="15.75" thickBot="1">
      <c r="A47" s="16" t="s">
        <v>416</v>
      </c>
      <c r="B47" s="18" t="s">
        <v>417</v>
      </c>
      <c r="C47" s="17" t="s">
        <v>30</v>
      </c>
      <c r="D47" s="43">
        <v>0</v>
      </c>
    </row>
    <row r="48" spans="1:4" ht="15.75" thickBot="1">
      <c r="A48" s="69" t="s">
        <v>455</v>
      </c>
      <c r="B48" s="70"/>
      <c r="C48" s="70"/>
      <c r="D48" s="71"/>
    </row>
    <row r="49" spans="1:4" ht="26.25" thickBot="1">
      <c r="A49" s="16" t="s">
        <v>456</v>
      </c>
      <c r="B49" s="18" t="s">
        <v>457</v>
      </c>
      <c r="C49" s="17" t="s">
        <v>30</v>
      </c>
      <c r="D49" s="43">
        <v>47503.82</v>
      </c>
    </row>
    <row r="50" spans="1:4" ht="15.75" thickBot="1">
      <c r="A50" s="16" t="s">
        <v>458</v>
      </c>
      <c r="B50" s="44" t="s">
        <v>459</v>
      </c>
      <c r="C50" s="17" t="s">
        <v>30</v>
      </c>
      <c r="D50" s="43">
        <v>0</v>
      </c>
    </row>
    <row r="51" spans="1:4" ht="15.75" thickBot="1">
      <c r="A51" s="16" t="s">
        <v>460</v>
      </c>
      <c r="B51" s="44" t="s">
        <v>461</v>
      </c>
      <c r="C51" s="17" t="s">
        <v>30</v>
      </c>
      <c r="D51" s="43">
        <v>47503</v>
      </c>
    </row>
    <row r="52" spans="1:4" ht="26.25" thickBot="1">
      <c r="A52" s="16" t="s">
        <v>462</v>
      </c>
      <c r="B52" s="18" t="s">
        <v>463</v>
      </c>
      <c r="C52" s="17" t="s">
        <v>30</v>
      </c>
      <c r="D52" s="43">
        <v>5848.55</v>
      </c>
    </row>
    <row r="53" spans="1:4" ht="15.75" thickBot="1">
      <c r="A53" s="16" t="s">
        <v>464</v>
      </c>
      <c r="B53" s="44" t="s">
        <v>459</v>
      </c>
      <c r="C53" s="17" t="s">
        <v>30</v>
      </c>
      <c r="D53" s="43">
        <v>0</v>
      </c>
    </row>
    <row r="54" spans="1:4" ht="15.75" thickBot="1">
      <c r="A54" s="16" t="s">
        <v>465</v>
      </c>
      <c r="B54" s="44" t="s">
        <v>461</v>
      </c>
      <c r="C54" s="17" t="s">
        <v>30</v>
      </c>
      <c r="D54" s="43">
        <v>5848.55</v>
      </c>
    </row>
    <row r="55" spans="1:4" ht="15.75" thickBot="1">
      <c r="A55" s="69" t="s">
        <v>466</v>
      </c>
      <c r="B55" s="70"/>
      <c r="C55" s="70"/>
      <c r="D55" s="71"/>
    </row>
    <row r="56" spans="1:4" ht="15.75" thickBot="1">
      <c r="A56" s="16" t="s">
        <v>418</v>
      </c>
      <c r="B56" s="18" t="s">
        <v>31</v>
      </c>
      <c r="C56" s="17" t="s">
        <v>6</v>
      </c>
      <c r="D56" s="43" t="s">
        <v>467</v>
      </c>
    </row>
    <row r="57" spans="1:4" ht="15.75" thickBot="1">
      <c r="A57" s="16" t="s">
        <v>419</v>
      </c>
      <c r="B57" s="18" t="s">
        <v>28</v>
      </c>
      <c r="C57" s="17" t="s">
        <v>6</v>
      </c>
      <c r="D57" s="43" t="s">
        <v>451</v>
      </c>
    </row>
    <row r="58" spans="1:4" ht="15.75" thickBot="1">
      <c r="A58" s="16" t="s">
        <v>420</v>
      </c>
      <c r="B58" s="18" t="s">
        <v>421</v>
      </c>
      <c r="C58" s="17" t="s">
        <v>422</v>
      </c>
      <c r="D58" s="43">
        <v>1399.5033639999999</v>
      </c>
    </row>
    <row r="59" spans="1:4" ht="15.75" thickBot="1">
      <c r="A59" s="16" t="s">
        <v>423</v>
      </c>
      <c r="B59" s="18" t="s">
        <v>424</v>
      </c>
      <c r="C59" s="17" t="s">
        <v>30</v>
      </c>
      <c r="D59" s="43">
        <v>2311.7800000000002</v>
      </c>
    </row>
    <row r="60" spans="1:4" ht="15.75" thickBot="1">
      <c r="A60" s="16" t="s">
        <v>425</v>
      </c>
      <c r="B60" s="18" t="s">
        <v>426</v>
      </c>
      <c r="C60" s="17" t="s">
        <v>30</v>
      </c>
      <c r="D60" s="43">
        <v>12185.8</v>
      </c>
    </row>
    <row r="61" spans="1:4" ht="15.75" thickBot="1">
      <c r="A61" s="16" t="s">
        <v>427</v>
      </c>
      <c r="B61" s="18" t="s">
        <v>428</v>
      </c>
      <c r="C61" s="17" t="s">
        <v>30</v>
      </c>
      <c r="D61" s="43">
        <v>0</v>
      </c>
    </row>
    <row r="62" spans="1:4" ht="15.75" thickBot="1">
      <c r="A62" s="16" t="s">
        <v>429</v>
      </c>
      <c r="B62" s="18" t="s">
        <v>430</v>
      </c>
      <c r="C62" s="17" t="s">
        <v>30</v>
      </c>
      <c r="D62" s="43">
        <v>2311.7800000000002</v>
      </c>
    </row>
    <row r="63" spans="1:4" ht="15.75" thickBot="1">
      <c r="A63" s="16" t="s">
        <v>431</v>
      </c>
      <c r="B63" s="18" t="s">
        <v>432</v>
      </c>
      <c r="C63" s="17" t="s">
        <v>30</v>
      </c>
      <c r="D63" s="43">
        <v>12185.8</v>
      </c>
    </row>
    <row r="64" spans="1:4" ht="26.25" thickBot="1">
      <c r="A64" s="16" t="s">
        <v>433</v>
      </c>
      <c r="B64" s="18" t="s">
        <v>434</v>
      </c>
      <c r="C64" s="17" t="s">
        <v>30</v>
      </c>
      <c r="D64" s="43">
        <v>0</v>
      </c>
    </row>
    <row r="65" spans="1:4" ht="26.25" thickBot="1">
      <c r="A65" s="16" t="s">
        <v>435</v>
      </c>
      <c r="B65" s="18" t="s">
        <v>436</v>
      </c>
      <c r="C65" s="17" t="s">
        <v>30</v>
      </c>
      <c r="D65" s="43">
        <v>0</v>
      </c>
    </row>
    <row r="66" spans="1:4" ht="26.25" thickBot="1">
      <c r="A66" s="16" t="s">
        <v>418</v>
      </c>
      <c r="B66" s="18" t="s">
        <v>31</v>
      </c>
      <c r="C66" s="17" t="s">
        <v>6</v>
      </c>
      <c r="D66" s="43" t="s">
        <v>468</v>
      </c>
    </row>
    <row r="67" spans="1:4" ht="15.75" thickBot="1">
      <c r="A67" s="16" t="s">
        <v>419</v>
      </c>
      <c r="B67" s="18" t="s">
        <v>28</v>
      </c>
      <c r="C67" s="17" t="s">
        <v>6</v>
      </c>
      <c r="D67" s="43" t="s">
        <v>451</v>
      </c>
    </row>
    <row r="68" spans="1:4" ht="15.75" thickBot="1">
      <c r="A68" s="16" t="s">
        <v>420</v>
      </c>
      <c r="B68" s="18" t="s">
        <v>421</v>
      </c>
      <c r="C68" s="17" t="s">
        <v>422</v>
      </c>
      <c r="D68" s="43">
        <v>3554.3031000000001</v>
      </c>
    </row>
    <row r="69" spans="1:4" ht="15.75" thickBot="1">
      <c r="A69" s="16" t="s">
        <v>423</v>
      </c>
      <c r="B69" s="18" t="s">
        <v>424</v>
      </c>
      <c r="C69" s="17" t="s">
        <v>30</v>
      </c>
      <c r="D69" s="43">
        <v>46090.77</v>
      </c>
    </row>
    <row r="70" spans="1:4" ht="15.75" thickBot="1">
      <c r="A70" s="16" t="s">
        <v>425</v>
      </c>
      <c r="B70" s="18" t="s">
        <v>426</v>
      </c>
      <c r="C70" s="17" t="s">
        <v>30</v>
      </c>
      <c r="D70" s="43">
        <v>50840.91</v>
      </c>
    </row>
    <row r="71" spans="1:4" ht="15.75" thickBot="1">
      <c r="A71" s="16" t="s">
        <v>427</v>
      </c>
      <c r="B71" s="18" t="s">
        <v>428</v>
      </c>
      <c r="C71" s="17" t="s">
        <v>30</v>
      </c>
      <c r="D71" s="43">
        <v>3148.42</v>
      </c>
    </row>
    <row r="72" spans="1:4" ht="15.75" thickBot="1">
      <c r="A72" s="16" t="s">
        <v>429</v>
      </c>
      <c r="B72" s="18" t="s">
        <v>430</v>
      </c>
      <c r="C72" s="17" t="s">
        <v>30</v>
      </c>
      <c r="D72" s="43">
        <v>46090.77</v>
      </c>
    </row>
    <row r="73" spans="1:4" ht="15.75" thickBot="1">
      <c r="A73" s="16" t="s">
        <v>431</v>
      </c>
      <c r="B73" s="18" t="s">
        <v>432</v>
      </c>
      <c r="C73" s="17" t="s">
        <v>30</v>
      </c>
      <c r="D73" s="43">
        <v>50840.91</v>
      </c>
    </row>
    <row r="74" spans="1:4" ht="26.25" thickBot="1">
      <c r="A74" s="16" t="s">
        <v>433</v>
      </c>
      <c r="B74" s="18" t="s">
        <v>434</v>
      </c>
      <c r="C74" s="17" t="s">
        <v>30</v>
      </c>
      <c r="D74" s="43">
        <v>0</v>
      </c>
    </row>
    <row r="75" spans="1:4" ht="26.25" thickBot="1">
      <c r="A75" s="16" t="s">
        <v>435</v>
      </c>
      <c r="B75" s="18" t="s">
        <v>436</v>
      </c>
      <c r="C75" s="17" t="s">
        <v>30</v>
      </c>
      <c r="D75" s="43">
        <v>0</v>
      </c>
    </row>
    <row r="76" spans="1:4" ht="26.25" thickBot="1">
      <c r="A76" s="16" t="s">
        <v>418</v>
      </c>
      <c r="B76" s="18" t="s">
        <v>31</v>
      </c>
      <c r="C76" s="17" t="s">
        <v>6</v>
      </c>
      <c r="D76" s="43" t="s">
        <v>469</v>
      </c>
    </row>
    <row r="77" spans="1:4" ht="15.75" thickBot="1">
      <c r="A77" s="16" t="s">
        <v>419</v>
      </c>
      <c r="B77" s="18" t="s">
        <v>28</v>
      </c>
      <c r="C77" s="17" t="s">
        <v>6</v>
      </c>
      <c r="D77" s="43" t="s">
        <v>470</v>
      </c>
    </row>
    <row r="78" spans="1:4" ht="15.75" thickBot="1">
      <c r="A78" s="16" t="s">
        <v>420</v>
      </c>
      <c r="B78" s="18" t="s">
        <v>421</v>
      </c>
      <c r="C78" s="17" t="s">
        <v>422</v>
      </c>
      <c r="D78" s="43">
        <v>5814.8829539999997</v>
      </c>
    </row>
    <row r="79" spans="1:4" ht="15.75" thickBot="1">
      <c r="A79" s="16" t="s">
        <v>423</v>
      </c>
      <c r="B79" s="18" t="s">
        <v>424</v>
      </c>
      <c r="C79" s="17" t="s">
        <v>30</v>
      </c>
      <c r="D79" s="43">
        <v>15548.54</v>
      </c>
    </row>
    <row r="80" spans="1:4" ht="15.75" thickBot="1">
      <c r="A80" s="16" t="s">
        <v>425</v>
      </c>
      <c r="B80" s="18" t="s">
        <v>426</v>
      </c>
      <c r="C80" s="17" t="s">
        <v>30</v>
      </c>
      <c r="D80" s="43">
        <v>32588.48</v>
      </c>
    </row>
    <row r="81" spans="1:4" ht="15.75" thickBot="1">
      <c r="A81" s="16" t="s">
        <v>427</v>
      </c>
      <c r="B81" s="18" t="s">
        <v>428</v>
      </c>
      <c r="C81" s="17" t="s">
        <v>30</v>
      </c>
      <c r="D81" s="43">
        <v>128.75</v>
      </c>
    </row>
    <row r="82" spans="1:4" ht="15.75" thickBot="1">
      <c r="A82" s="16" t="s">
        <v>429</v>
      </c>
      <c r="B82" s="18" t="s">
        <v>430</v>
      </c>
      <c r="C82" s="17" t="s">
        <v>30</v>
      </c>
      <c r="D82" s="43">
        <v>15548.54</v>
      </c>
    </row>
    <row r="83" spans="1:4" ht="15.75" thickBot="1">
      <c r="A83" s="16" t="s">
        <v>431</v>
      </c>
      <c r="B83" s="18" t="s">
        <v>432</v>
      </c>
      <c r="C83" s="17" t="s">
        <v>30</v>
      </c>
      <c r="D83" s="43">
        <v>32588.48</v>
      </c>
    </row>
    <row r="84" spans="1:4" ht="26.25" thickBot="1">
      <c r="A84" s="16" t="s">
        <v>433</v>
      </c>
      <c r="B84" s="18" t="s">
        <v>434</v>
      </c>
      <c r="C84" s="17" t="s">
        <v>30</v>
      </c>
      <c r="D84" s="43">
        <v>0</v>
      </c>
    </row>
    <row r="85" spans="1:4" ht="26.25" thickBot="1">
      <c r="A85" s="16" t="s">
        <v>435</v>
      </c>
      <c r="B85" s="18" t="s">
        <v>436</v>
      </c>
      <c r="C85" s="17" t="s">
        <v>30</v>
      </c>
      <c r="D85" s="43">
        <v>0</v>
      </c>
    </row>
    <row r="86" spans="1:4" ht="15.75" thickBot="1">
      <c r="A86" s="16" t="s">
        <v>418</v>
      </c>
      <c r="B86" s="18" t="s">
        <v>31</v>
      </c>
      <c r="C86" s="17" t="s">
        <v>6</v>
      </c>
      <c r="D86" s="43" t="s">
        <v>452</v>
      </c>
    </row>
    <row r="87" spans="1:4" ht="15.75" thickBot="1">
      <c r="A87" s="16" t="s">
        <v>419</v>
      </c>
      <c r="B87" s="18" t="s">
        <v>28</v>
      </c>
      <c r="C87" s="17" t="s">
        <v>6</v>
      </c>
      <c r="D87" s="43" t="s">
        <v>451</v>
      </c>
    </row>
    <row r="88" spans="1:4" ht="15.75" thickBot="1">
      <c r="A88" s="16" t="s">
        <v>420</v>
      </c>
      <c r="B88" s="18" t="s">
        <v>421</v>
      </c>
      <c r="C88" s="17" t="s">
        <v>422</v>
      </c>
      <c r="D88" s="43">
        <v>2162.9331040000002</v>
      </c>
    </row>
    <row r="89" spans="1:4" ht="15.75" thickBot="1">
      <c r="A89" s="16" t="s">
        <v>423</v>
      </c>
      <c r="B89" s="18" t="s">
        <v>424</v>
      </c>
      <c r="C89" s="17" t="s">
        <v>30</v>
      </c>
      <c r="D89" s="43">
        <v>26262.16</v>
      </c>
    </row>
    <row r="90" spans="1:4" ht="15.75" thickBot="1">
      <c r="A90" s="16" t="s">
        <v>425</v>
      </c>
      <c r="B90" s="18" t="s">
        <v>426</v>
      </c>
      <c r="C90" s="17" t="s">
        <v>30</v>
      </c>
      <c r="D90" s="43">
        <v>31022.63</v>
      </c>
    </row>
    <row r="91" spans="1:4" ht="15.75" thickBot="1">
      <c r="A91" s="16" t="s">
        <v>427</v>
      </c>
      <c r="B91" s="18" t="s">
        <v>428</v>
      </c>
      <c r="C91" s="17" t="s">
        <v>30</v>
      </c>
      <c r="D91" s="43">
        <v>275.16000000000003</v>
      </c>
    </row>
    <row r="92" spans="1:4" ht="15.75" thickBot="1">
      <c r="A92" s="16" t="s">
        <v>429</v>
      </c>
      <c r="B92" s="18" t="s">
        <v>430</v>
      </c>
      <c r="C92" s="17" t="s">
        <v>30</v>
      </c>
      <c r="D92" s="43">
        <v>26262.16</v>
      </c>
    </row>
    <row r="93" spans="1:4" ht="15.75" thickBot="1">
      <c r="A93" s="16" t="s">
        <v>431</v>
      </c>
      <c r="B93" s="18" t="s">
        <v>432</v>
      </c>
      <c r="C93" s="17" t="s">
        <v>30</v>
      </c>
      <c r="D93" s="43">
        <v>31022.63</v>
      </c>
    </row>
    <row r="94" spans="1:4" ht="26.25" thickBot="1">
      <c r="A94" s="16" t="s">
        <v>433</v>
      </c>
      <c r="B94" s="18" t="s">
        <v>434</v>
      </c>
      <c r="C94" s="17" t="s">
        <v>30</v>
      </c>
      <c r="D94" s="43">
        <v>0</v>
      </c>
    </row>
    <row r="95" spans="1:4" ht="26.25" thickBot="1">
      <c r="A95" s="16" t="s">
        <v>435</v>
      </c>
      <c r="B95" s="18" t="s">
        <v>436</v>
      </c>
      <c r="C95" s="17" t="s">
        <v>30</v>
      </c>
      <c r="D95" s="43">
        <v>0</v>
      </c>
    </row>
    <row r="96" spans="1:4" ht="15.75" thickBot="1">
      <c r="A96" s="16" t="s">
        <v>418</v>
      </c>
      <c r="B96" s="18" t="s">
        <v>31</v>
      </c>
      <c r="C96" s="17" t="s">
        <v>6</v>
      </c>
      <c r="D96" s="43" t="s">
        <v>453</v>
      </c>
    </row>
    <row r="97" spans="1:4" ht="15.75" thickBot="1">
      <c r="A97" s="16" t="s">
        <v>419</v>
      </c>
      <c r="B97" s="18" t="s">
        <v>28</v>
      </c>
      <c r="C97" s="17" t="s">
        <v>6</v>
      </c>
      <c r="D97" s="43" t="s">
        <v>269</v>
      </c>
    </row>
    <row r="98" spans="1:4" ht="15.75" thickBot="1">
      <c r="A98" s="16" t="s">
        <v>420</v>
      </c>
      <c r="B98" s="18" t="s">
        <v>421</v>
      </c>
      <c r="C98" s="17" t="s">
        <v>422</v>
      </c>
      <c r="D98" s="43">
        <v>38.340319999999998</v>
      </c>
    </row>
    <row r="99" spans="1:4" ht="15.75" thickBot="1">
      <c r="A99" s="16" t="s">
        <v>423</v>
      </c>
      <c r="B99" s="18" t="s">
        <v>424</v>
      </c>
      <c r="C99" s="17" t="s">
        <v>30</v>
      </c>
      <c r="D99" s="43">
        <v>43500.54</v>
      </c>
    </row>
    <row r="100" spans="1:4" ht="15.75" thickBot="1">
      <c r="A100" s="16" t="s">
        <v>425</v>
      </c>
      <c r="B100" s="18" t="s">
        <v>426</v>
      </c>
      <c r="C100" s="17" t="s">
        <v>30</v>
      </c>
      <c r="D100" s="43">
        <v>75192.02</v>
      </c>
    </row>
    <row r="101" spans="1:4" ht="15.75" thickBot="1">
      <c r="A101" s="16" t="s">
        <v>427</v>
      </c>
      <c r="B101" s="18" t="s">
        <v>428</v>
      </c>
      <c r="C101" s="17" t="s">
        <v>30</v>
      </c>
      <c r="D101" s="43">
        <v>2296.2199999999998</v>
      </c>
    </row>
    <row r="102" spans="1:4" ht="15.75" thickBot="1">
      <c r="A102" s="16" t="s">
        <v>429</v>
      </c>
      <c r="B102" s="18" t="s">
        <v>430</v>
      </c>
      <c r="C102" s="17" t="s">
        <v>30</v>
      </c>
      <c r="D102" s="43">
        <v>43500.54</v>
      </c>
    </row>
    <row r="103" spans="1:4" ht="15.75" thickBot="1">
      <c r="A103" s="16" t="s">
        <v>431</v>
      </c>
      <c r="B103" s="18" t="s">
        <v>432</v>
      </c>
      <c r="C103" s="17" t="s">
        <v>30</v>
      </c>
      <c r="D103" s="43">
        <v>75192.02</v>
      </c>
    </row>
    <row r="104" spans="1:4" ht="26.25" thickBot="1">
      <c r="A104" s="16" t="s">
        <v>433</v>
      </c>
      <c r="B104" s="18" t="s">
        <v>434</v>
      </c>
      <c r="C104" s="17" t="s">
        <v>30</v>
      </c>
      <c r="D104" s="43">
        <v>0</v>
      </c>
    </row>
    <row r="105" spans="1:4" ht="26.25" thickBot="1">
      <c r="A105" s="16" t="s">
        <v>435</v>
      </c>
      <c r="B105" s="18" t="s">
        <v>436</v>
      </c>
      <c r="C105" s="17" t="s">
        <v>30</v>
      </c>
      <c r="D105" s="43">
        <v>0</v>
      </c>
    </row>
    <row r="106" spans="1:4" ht="15.75" thickBot="1">
      <c r="A106" s="69" t="s">
        <v>437</v>
      </c>
      <c r="B106" s="70"/>
      <c r="C106" s="70"/>
      <c r="D106" s="71"/>
    </row>
    <row r="107" spans="1:4" ht="15.75" thickBot="1">
      <c r="A107" s="16" t="s">
        <v>438</v>
      </c>
      <c r="B107" s="18" t="s">
        <v>411</v>
      </c>
      <c r="C107" s="17" t="s">
        <v>16</v>
      </c>
      <c r="D107" s="43">
        <v>0</v>
      </c>
    </row>
    <row r="108" spans="1:4" ht="15.75" thickBot="1">
      <c r="A108" s="16" t="s">
        <v>439</v>
      </c>
      <c r="B108" s="18" t="s">
        <v>413</v>
      </c>
      <c r="C108" s="17" t="s">
        <v>16</v>
      </c>
      <c r="D108" s="43">
        <v>0</v>
      </c>
    </row>
    <row r="109" spans="1:4" ht="15.75" thickBot="1">
      <c r="A109" s="16" t="s">
        <v>440</v>
      </c>
      <c r="B109" s="18" t="s">
        <v>415</v>
      </c>
      <c r="C109" s="17" t="s">
        <v>6</v>
      </c>
      <c r="D109" s="43">
        <v>0</v>
      </c>
    </row>
    <row r="110" spans="1:4" ht="15.75" thickBot="1">
      <c r="A110" s="16" t="s">
        <v>441</v>
      </c>
      <c r="B110" s="18" t="s">
        <v>417</v>
      </c>
      <c r="C110" s="17" t="s">
        <v>30</v>
      </c>
      <c r="D110" s="43">
        <v>0</v>
      </c>
    </row>
    <row r="111" spans="1:4" ht="15.75" thickBot="1">
      <c r="A111" s="69" t="s">
        <v>442</v>
      </c>
      <c r="B111" s="70"/>
      <c r="C111" s="70"/>
      <c r="D111" s="71"/>
    </row>
    <row r="112" spans="1:4" ht="15.75" thickBot="1">
      <c r="A112" s="16" t="s">
        <v>443</v>
      </c>
      <c r="B112" s="18" t="s">
        <v>444</v>
      </c>
      <c r="C112" s="17" t="s">
        <v>16</v>
      </c>
      <c r="D112" s="43">
        <v>0</v>
      </c>
    </row>
    <row r="113" spans="1:4" ht="15.75" thickBot="1">
      <c r="A113" s="16" t="s">
        <v>445</v>
      </c>
      <c r="B113" s="18" t="s">
        <v>446</v>
      </c>
      <c r="C113" s="17" t="s">
        <v>447</v>
      </c>
      <c r="D113" s="43">
        <v>1</v>
      </c>
    </row>
    <row r="114" spans="1:4" ht="26.25" thickBot="1">
      <c r="A114" s="16" t="s">
        <v>448</v>
      </c>
      <c r="B114" s="18" t="s">
        <v>449</v>
      </c>
      <c r="C114" s="17" t="s">
        <v>30</v>
      </c>
      <c r="D114" s="43">
        <v>36152.76</v>
      </c>
    </row>
  </sheetData>
  <mergeCells count="13">
    <mergeCell ref="A43:D43"/>
    <mergeCell ref="A106:D106"/>
    <mergeCell ref="A111:D111"/>
    <mergeCell ref="A29:D29"/>
    <mergeCell ref="A37:D37"/>
    <mergeCell ref="A48:D48"/>
    <mergeCell ref="A55:D55"/>
    <mergeCell ref="A28:D28"/>
    <mergeCell ref="A1:D1"/>
    <mergeCell ref="A2:D2"/>
    <mergeCell ref="A3:D3"/>
    <mergeCell ref="A9:D9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9" t="s">
        <v>51</v>
      </c>
      <c r="B1" s="79"/>
      <c r="C1" s="79"/>
    </row>
    <row r="2" spans="1:3" ht="15.75" customHeight="1">
      <c r="A2" s="79"/>
      <c r="B2" s="79"/>
      <c r="C2" s="79"/>
    </row>
    <row r="3" spans="1:3" ht="15.75">
      <c r="A3" s="5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8"/>
    </row>
    <row r="302" spans="1:3" ht="15.75" customHeight="1">
      <c r="A302" s="61" t="s">
        <v>346</v>
      </c>
      <c r="B302" s="61"/>
      <c r="C302" s="61"/>
    </row>
    <row r="303" spans="1:3" ht="15.75" customHeight="1" thickBot="1">
      <c r="A303" s="78"/>
      <c r="B303" s="78"/>
      <c r="C303" s="78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2017-03-27T02:24:14Z</dcterms:modified>
</cp:coreProperties>
</file>