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D16"/>
  <c r="C16" s="1"/>
  <c r="D17"/>
  <c r="C17" s="1"/>
  <c r="D18"/>
  <c r="C18" s="1"/>
  <c r="D19"/>
  <c r="C19" s="1"/>
  <c r="D20"/>
  <c r="C20" s="1"/>
  <c r="D21"/>
  <c r="C21" s="1"/>
  <c r="D22"/>
  <c r="C22" s="1"/>
  <c r="D23"/>
  <c r="C23" s="1"/>
  <c r="D24"/>
  <c r="D25" l="1"/>
  <c r="C5"/>
  <c r="F26" s="1"/>
  <c r="C25"/>
  <c r="F25"/>
  <c r="D26" l="1"/>
  <c r="C26"/>
  <c r="C15" s="1"/>
  <c r="C27" s="1"/>
  <c r="C12" s="1"/>
  <c r="C29" s="1"/>
  <c r="F15" l="1"/>
  <c r="F27" s="1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<sst xmlns="http://schemas.openxmlformats.org/spreadsheetml/2006/main" count="39" uniqueCount="38">
  <si>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</si>
  <si>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</si>
  <si>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</si>
  <si>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</si>
  <si>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</si>
  <si>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</si>
  <si>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</si>
  <si>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</si>
  <si>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</si>
  <si>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</si>
  <si>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</si>
  <si>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</si>
  <si>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</si>
  <si>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</si>
  <si>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</si>
  <si>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</si>
  <si>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</si>
  <si>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</si>
  <si>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</si>
  <si>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</si>
  <si>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</si>
  <si>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</si>
  <si>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</si>
  <si>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</si>
  <si>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</si>
  <si>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</si>
  <si>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</si>
  <si>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</si>
  <si>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</si>
  <si>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</si>
  <si>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</si>
  <si>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</si>
  <si>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</si>
  <si>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А.Рыбака,2/2</t>
    </r>
  </si>
  <si>
    <t xml:space="preserve">Руб/м2                             с 01.05.2015г.                    </t>
  </si>
  <si>
    <t xml:space="preserve">Руб/м2        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</si>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</sst>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B34" sqref="B34"/>
    </sheetView>
  </sheetViews>
  <sheetFormatPr defaultColWidth="5" defaultRowHeight="15"/>
  <cols>
    <col min="1" max="1" width="6.625" style="24" customWidth="1"/>
    <col min="2" max="2" width="77.75" style="1" customWidth="1"/>
    <col min="3" max="3" width="13.3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.875" style="1" customWidth="1"/>
    <col min="11" max="11" width="6.7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55.5" customHeight="1">
      <c r="A2" s="47" t="s">
        <v>36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1382.6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1382.6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0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1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35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3.25" customHeight="1">
      <c r="A12" s="17">
        <v>1</v>
      </c>
      <c r="B12" s="5" t="s">
        <v>9</v>
      </c>
      <c r="C12" s="6">
        <f>C13+C14+C27+C15</f>
        <v>13.474818840708176</v>
      </c>
      <c r="D12" s="6">
        <f>D13+D14+D27+D15</f>
        <v>16.067693642911223</v>
      </c>
      <c r="E12" s="6">
        <f>E13+E14+E27+E15</f>
        <v>16.067693642911227</v>
      </c>
      <c r="F12" s="6">
        <f>F13+F14+F27+F15</f>
        <v>15.457875642911226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9.0325625824619777</v>
      </c>
      <c r="D15" s="40">
        <f>D16+D22+D23+D25+D26</f>
        <v>11.269721493555659</v>
      </c>
      <c r="E15" s="40">
        <f>E16+E22+E23+E25+E26</f>
        <v>12.839721493555659</v>
      </c>
      <c r="F15" s="40">
        <f>F16+F22+F23+F25+F26</f>
        <v>10.715341493555659</v>
      </c>
    </row>
    <row r="16" spans="1:9" ht="63.75" customHeight="1">
      <c r="A16" s="48"/>
      <c r="B16" s="7" t="s">
        <v>27</v>
      </c>
      <c r="C16" s="20">
        <f>D16*0.798</f>
        <v>3.3863848200000004</v>
      </c>
      <c r="D16" s="20">
        <f>F16*1.053</f>
        <v>4.2435900000000002</v>
      </c>
      <c r="E16" s="20">
        <v>4.2435900000000002</v>
      </c>
      <c r="F16" s="20">
        <v>4.03</v>
      </c>
    </row>
    <row r="17" spans="1:12" ht="15" hidden="1" customHeight="1">
      <c r="A17" s="49"/>
      <c r="B17" s="8" t="s">
        <v>16</v>
      </c>
      <c r="C17" s="20">
        <f t="shared" ref="C17:C23" si="0">D17*0.798</f>
        <v>0</v>
      </c>
      <c r="D17" s="20">
        <f t="shared" ref="D17:D23" si="1">F17*1.053</f>
        <v>0</v>
      </c>
      <c r="E17" s="20">
        <v>0</v>
      </c>
      <c r="F17" s="20"/>
    </row>
    <row r="18" spans="1:12" ht="15" hidden="1" customHeight="1">
      <c r="A18" s="49"/>
      <c r="B18" s="9" t="s">
        <v>17</v>
      </c>
      <c r="C18" s="20">
        <f t="shared" si="0"/>
        <v>0</v>
      </c>
      <c r="D18" s="20">
        <f t="shared" si="1"/>
        <v>0</v>
      </c>
      <c r="E18" s="20">
        <v>0</v>
      </c>
      <c r="F18" s="20"/>
    </row>
    <row r="19" spans="1:12" ht="15" hidden="1" customHeight="1">
      <c r="A19" s="49"/>
      <c r="B19" s="9" t="s">
        <v>18</v>
      </c>
      <c r="C19" s="20">
        <f t="shared" si="0"/>
        <v>0</v>
      </c>
      <c r="D19" s="20">
        <f t="shared" si="1"/>
        <v>0</v>
      </c>
      <c r="E19" s="20">
        <v>0</v>
      </c>
      <c r="F19" s="20"/>
    </row>
    <row r="20" spans="1:12" ht="15" hidden="1" customHeight="1">
      <c r="A20" s="49"/>
      <c r="B20" s="9" t="s">
        <v>28</v>
      </c>
      <c r="C20" s="20">
        <f t="shared" si="0"/>
        <v>0</v>
      </c>
      <c r="D20" s="20">
        <f t="shared" si="1"/>
        <v>0</v>
      </c>
      <c r="E20" s="20">
        <v>0</v>
      </c>
      <c r="F20" s="20"/>
    </row>
    <row r="21" spans="1:12" ht="15" hidden="1" customHeight="1">
      <c r="A21" s="49"/>
      <c r="B21" s="43" t="s">
        <v>19</v>
      </c>
      <c r="C21" s="20">
        <f t="shared" si="0"/>
        <v>0</v>
      </c>
      <c r="D21" s="20">
        <f t="shared" si="1"/>
        <v>0</v>
      </c>
      <c r="E21" s="20">
        <v>0</v>
      </c>
      <c r="F21" s="27"/>
    </row>
    <row r="22" spans="1:12" ht="51.75" customHeight="1">
      <c r="A22" s="49"/>
      <c r="B22" s="7" t="s">
        <v>20</v>
      </c>
      <c r="C22" s="20">
        <f t="shared" si="0"/>
        <v>1.66378212</v>
      </c>
      <c r="D22" s="20">
        <f t="shared" si="1"/>
        <v>2.08494</v>
      </c>
      <c r="E22" s="20">
        <v>2.08494</v>
      </c>
      <c r="F22" s="20">
        <v>1.98</v>
      </c>
    </row>
    <row r="23" spans="1:12" ht="65.25" customHeight="1">
      <c r="A23" s="49"/>
      <c r="B23" s="10" t="s">
        <v>21</v>
      </c>
      <c r="C23" s="20">
        <f t="shared" si="0"/>
        <v>3.7393083000000003</v>
      </c>
      <c r="D23" s="20">
        <f t="shared" si="1"/>
        <v>4.6858500000000003</v>
      </c>
      <c r="E23" s="20">
        <f>4.68585+1.57</f>
        <v>6.2558500000000006</v>
      </c>
      <c r="F23" s="20">
        <v>4.45</v>
      </c>
    </row>
    <row r="24" spans="1:12" ht="15" hidden="1" customHeight="1">
      <c r="A24" s="49"/>
      <c r="B24" s="11" t="s">
        <v>22</v>
      </c>
      <c r="C24" s="21">
        <v>0.51</v>
      </c>
      <c r="D24" s="20">
        <f t="shared" ref="D24" si="2">F24*1.052</f>
        <v>0.87316000000000005</v>
      </c>
      <c r="E24" s="20">
        <v>0.87316000000000005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2000/C5/12</f>
        <v>0.12054583152514586</v>
      </c>
      <c r="D26" s="21">
        <f>2000/C5/12</f>
        <v>0.12054583152514586</v>
      </c>
      <c r="E26" s="21">
        <v>0.12054583152514586</v>
      </c>
      <c r="F26" s="21">
        <f>2000/C5/12</f>
        <v>0.12054583152514586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1.452256258246198</v>
      </c>
      <c r="D27" s="40">
        <f>(D13+D14+D15+D28)*0.1</f>
        <v>1.6679721493555661</v>
      </c>
      <c r="E27" s="40">
        <f>(E13+E14+E15+E28)*0.1</f>
        <v>1.6679721493555661</v>
      </c>
      <c r="F27" s="40">
        <f>(F13+F14+F15+F28)*0.1</f>
        <v>1.612534149355566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4" customHeight="1">
      <c r="A29" s="17"/>
      <c r="B29" s="18" t="s">
        <v>37</v>
      </c>
      <c r="C29" s="4">
        <f>C12+C28</f>
        <v>15.974818840708176</v>
      </c>
      <c r="D29" s="4">
        <f>D12+D28</f>
        <v>18.347693642911224</v>
      </c>
      <c r="E29" s="4">
        <f>E12+E28</f>
        <v>18.347693642911228</v>
      </c>
      <c r="F29" s="4">
        <f>F12+F28</f>
        <v>17.737875642911227</v>
      </c>
      <c r="G29" s="19"/>
      <c r="J29" s="28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2016-10-27T01:16:39Z</dcterms:modified>
</cp:coreProperties>
</file>