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5" yWindow="15" windowWidth="9810" windowHeight="11910"/>
  </bookViews>
  <sheets>
    <sheet name="Байк.236 б-9" sheetId="2" r:id="rId1"/>
    <sheet name="Лист1" sheetId="3" r:id="rId2"/>
  </sheets>
  <calcPr calcId="125725"/>
</workbook>
</file>

<file path=xl/calcChain.xml><?xml version="1.0" encoding="utf-8"?>
<calcChain xmlns="http://schemas.openxmlformats.org/spreadsheetml/2006/main">
  <c r="C22" i="2"/>
  <c r="C38" s="1"/>
  <c r="D32"/>
  <c r="C19" l="1"/>
  <c r="C13" s="1"/>
  <c r="C40" s="1"/>
  <c r="D22"/>
  <c r="D5"/>
  <c r="D38" l="1"/>
  <c r="D19" s="1"/>
  <c r="D13" s="1"/>
  <c r="E37"/>
  <c r="E22" s="1"/>
  <c r="E38" l="1"/>
  <c r="E19" s="1"/>
  <c r="E13" s="1"/>
  <c r="E40" s="1"/>
  <c r="D40"/>
</calcChain>
</file>

<file path=xl/sharedStrings.xml><?xml version="1.0" encoding="utf-8"?>
<sst xmlns="http://schemas.openxmlformats.org/spreadsheetml/2006/main" count="53" uniqueCount="50">
  <si>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</si>
  <si>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</si>
  <si>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</si>
  <si>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</si>
  <si>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</si>
  <si>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</si>
  <si>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</si>
  <si>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</si>
  <si>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</si>
  <si>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</si>
  <si>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</si>
  <si>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</si>
  <si>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</si>
  <si>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т.ч.содержание внутридомового   электрооборудования</t>
  </si>
  <si>
    <t xml:space="preserve">в т.ч.содержание конструктивных элементов 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</si>
  <si>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</si>
  <si>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</si>
  <si>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</si>
  <si>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</si>
  <si>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</si>
  <si>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</si>
  <si>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Содержание и техническое обслуживание</t>
  </si>
  <si>
    <t>Содержание и техническое обслуживание 2-х лифтов</t>
  </si>
  <si>
    <t>Всего содержание и техническое обслуживание</t>
  </si>
  <si>
    <t>1</t>
  </si>
  <si>
    <t>2.1</t>
  </si>
  <si>
    <t>2.2</t>
  </si>
  <si>
    <t>2.3</t>
  </si>
  <si>
    <t>2.4</t>
  </si>
  <si>
    <t>Дератизация, дезинсекция подвалов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</si>
  <si>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</si>
  <si>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>Директор ООО "Дом -Сервис"                                                                                       В.О.Воловик</t>
  </si>
  <si>
    <t>Управление, содержание, техническое обслуживание и текущий ремонт</t>
  </si>
  <si>
    <r>
  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дома). </t>
    </r>
    <r>
      <rPr>
        <sz val="11"/>
        <rFont val="Calibri"/>
        <family val="2"/>
        <charset val="204"/>
      </rPr>
      <t/>
    </r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</si>
  <si>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дома),</t>
  </si>
  <si>
    <t>Норматив 2016</t>
  </si>
  <si>
    <t>в т.ч.инвентарь, спецодежда</t>
  </si>
  <si>
    <t>в т.ч. инвентарь, спецодежда</t>
  </si>
  <si>
    <t>в т.ч. очистка крыши от снега</t>
  </si>
  <si>
    <t>в т.ч. страхование</t>
  </si>
  <si>
    <t>в т.ч. тех.освидетельствование специализированной организацией</t>
  </si>
  <si>
    <t>в т.ч. тех.обслуживание специализированной организацией</t>
  </si>
  <si>
    <t>в т.ч. эксплуатация лифтов</t>
  </si>
  <si>
    <t>в т.ч.ФОТ с налогами*</t>
  </si>
  <si>
    <r>
      <rPr>
        <b/>
        <sz val="9"/>
        <rFont val="Arial"/>
        <family val="2"/>
        <charset val="204"/>
      </rPr>
      <t>* 7500,0 -</t>
    </r>
    <r>
      <rPr>
        <sz val="9"/>
        <rFont val="Arial"/>
        <family val="2"/>
        <charset val="204"/>
      </rPr>
      <t xml:space="preserve"> минимальный размер оплаты труда                                                                                                                                                                                                                                                                                                                                            Ст.1 Закона от 02.06.2016г. №164 ФЗ  - 7500,0 руб,  согласно законопроекта Правительства РФ №611452-6       </t>
    </r>
  </si>
  <si>
    <r>
      <rPr>
        <b/>
        <sz val="9"/>
        <color theme="1"/>
        <rFont val="Arial"/>
        <family val="2"/>
        <charset val="204"/>
      </rPr>
      <t>Примечание:</t>
    </r>
    <r>
      <rPr>
        <sz val="9"/>
        <color theme="1"/>
        <rFont val="Arial"/>
        <family val="2"/>
        <charset val="204"/>
      </rPr>
      <t xml:space="preserve">  * Рекомендаций по нормированию труда работников, занятых содержанием и ремонтом жилищного фонда, утверждёнными Приказом Госстроя России от 09.12.1999г. № 139</t>
    </r>
  </si>
  <si>
    <t>в т.ч.обслуживание теплового узла</t>
  </si>
  <si>
    <r>
      <t xml:space="preserve">по адресу: </t>
    </r>
    <r>
      <rPr>
        <b/>
        <u/>
        <sz val="12"/>
        <rFont val="Calibri"/>
        <family val="2"/>
        <charset val="204"/>
      </rPr>
      <t>ул. Байкальская, 236 б-7</t>
    </r>
  </si>
  <si>
    <t>норматив 2016</t>
  </si>
  <si>
    <t>Руб/м2 с 01.01.2017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</si>
</sst>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2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name val="Calibri"/>
      <family val="2"/>
      <charset val="204"/>
    </font>
    <font>
      <b/>
      <sz val="11"/>
      <name val="Calibri"/>
      <family val="2"/>
      <charset val="204"/>
    </font>
    <font>
      <b/>
      <u/>
      <sz val="11"/>
      <name val="Calibri"/>
      <family val="2"/>
      <charset val="204"/>
    </font>
    <font>
      <b/>
      <sz val="12"/>
      <name val="Calibri"/>
      <family val="2"/>
      <charset val="204"/>
    </font>
    <font>
      <b/>
      <u/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/>
    <xf numFmtId="49" fontId="14" fillId="2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7" workbookViewId="0">
      <selection activeCell="D12" sqref="D12"/>
    </sheetView>
  </sheetViews>
  <sheetFormatPr defaultColWidth="0.85546875" defaultRowHeight="15"/>
  <cols>
    <col min="1" max="1" width="3" style="21" customWidth="1"/>
    <col min="2" max="2" width="70" style="2" customWidth="1"/>
    <col min="3" max="3" width="10.42578125" style="64" hidden="1" customWidth="1"/>
    <col min="4" max="4" width="10.5703125" style="2" customWidth="1"/>
    <col min="5" max="5" width="10.5703125" style="2" hidden="1" customWidth="1"/>
    <col min="6" max="6" width="1" customWidth="1"/>
    <col min="7" max="7" width="1.140625" style="2" customWidth="1"/>
    <col min="8" max="8" width="0.85546875" style="2" customWidth="1"/>
    <col min="9" max="10" width="1" style="2" customWidth="1"/>
    <col min="11" max="11" width="0.85546875" style="2" customWidth="1"/>
    <col min="12" max="13" width="0.85546875" style="2"/>
    <col min="14" max="17" width="0.85546875" style="2" customWidth="1"/>
    <col min="18" max="16384" width="0.85546875" style="2"/>
  </cols>
  <sheetData>
    <row r="1" spans="1:7">
      <c r="A1" s="14"/>
      <c r="B1" s="1"/>
      <c r="C1" s="60"/>
      <c r="D1" s="1"/>
      <c r="E1" s="1"/>
    </row>
    <row r="2" spans="1:7" ht="69.75" customHeight="1">
      <c r="A2" s="71" t="s">
        <v>30</v>
      </c>
      <c r="B2" s="71"/>
      <c r="C2" s="71"/>
      <c r="D2" s="71"/>
      <c r="E2" s="44"/>
    </row>
    <row r="3" spans="1:7" ht="17.25" customHeight="1">
      <c r="A3" s="14"/>
      <c r="B3" s="23" t="s">
        <v>47</v>
      </c>
      <c r="C3" s="23"/>
      <c r="D3" s="23"/>
      <c r="E3" s="23"/>
    </row>
    <row r="4" spans="1:7" s="3" customFormat="1" ht="15.75">
      <c r="A4" s="15"/>
      <c r="B4" s="72" t="s">
        <v>0</v>
      </c>
      <c r="C4" s="72"/>
      <c r="D4" s="72"/>
      <c r="E4" s="45"/>
    </row>
    <row r="5" spans="1:7" s="3" customFormat="1" ht="15.75" customHeight="1">
      <c r="A5" s="15"/>
      <c r="B5" s="4" t="s">
        <v>1</v>
      </c>
      <c r="C5" s="61"/>
      <c r="D5" s="48">
        <f>D6+D7</f>
        <v>4505.8999999999996</v>
      </c>
      <c r="E5" s="42"/>
    </row>
    <row r="6" spans="1:7" s="3" customFormat="1" ht="15.75" customHeight="1">
      <c r="A6" s="15"/>
      <c r="B6" s="5" t="s">
        <v>2</v>
      </c>
      <c r="C6" s="62"/>
      <c r="D6" s="49">
        <v>4182.7</v>
      </c>
      <c r="E6" s="41"/>
    </row>
    <row r="7" spans="1:7" s="3" customFormat="1" ht="15.75" customHeight="1">
      <c r="A7" s="15"/>
      <c r="B7" s="5" t="s">
        <v>3</v>
      </c>
      <c r="C7" s="62"/>
      <c r="D7" s="49">
        <v>323.2</v>
      </c>
      <c r="E7" s="41"/>
    </row>
    <row r="8" spans="1:7" s="3" customFormat="1" ht="15.75" customHeight="1">
      <c r="A8" s="15"/>
      <c r="B8" s="6" t="s">
        <v>4</v>
      </c>
      <c r="C8" s="61"/>
      <c r="D8" s="50">
        <v>15</v>
      </c>
      <c r="E8" s="46"/>
    </row>
    <row r="9" spans="1:7" s="3" customFormat="1" ht="15.75" customHeight="1">
      <c r="A9" s="15"/>
      <c r="B9" s="6" t="s">
        <v>5</v>
      </c>
      <c r="C9" s="61"/>
      <c r="D9" s="50">
        <v>1</v>
      </c>
      <c r="E9" s="46"/>
    </row>
    <row r="10" spans="1:7" s="3" customFormat="1" ht="15.75" customHeight="1">
      <c r="A10" s="15"/>
      <c r="B10" s="6" t="s">
        <v>6</v>
      </c>
      <c r="C10" s="61"/>
      <c r="D10" s="50">
        <v>75</v>
      </c>
      <c r="E10" s="46"/>
    </row>
    <row r="11" spans="1:7" s="3" customFormat="1" ht="15.75" customHeight="1">
      <c r="A11" s="15"/>
      <c r="B11" s="6" t="s">
        <v>7</v>
      </c>
      <c r="C11" s="61"/>
      <c r="D11" s="50">
        <v>2</v>
      </c>
      <c r="E11" s="46"/>
    </row>
    <row r="12" spans="1:7" ht="36" customHeight="1">
      <c r="A12" s="16" t="s">
        <v>8</v>
      </c>
      <c r="B12" s="7" t="s">
        <v>9</v>
      </c>
      <c r="C12" s="55" t="s">
        <v>48</v>
      </c>
      <c r="D12" s="24" t="s">
        <v>49</v>
      </c>
      <c r="E12" s="24" t="s">
        <v>35</v>
      </c>
    </row>
    <row r="13" spans="1:7" ht="24" customHeight="1">
      <c r="A13" s="29"/>
      <c r="B13" s="9" t="s">
        <v>23</v>
      </c>
      <c r="C13" s="22">
        <f>C14+C19</f>
        <v>19.460999999999999</v>
      </c>
      <c r="D13" s="22">
        <f>D14+D19</f>
        <v>17.217388776337291</v>
      </c>
      <c r="E13" s="22">
        <f>E14+E19</f>
        <v>19.787686499922319</v>
      </c>
      <c r="G13" s="28"/>
    </row>
    <row r="14" spans="1:7" s="20" customFormat="1" ht="19.5" customHeight="1">
      <c r="A14" s="34" t="s">
        <v>24</v>
      </c>
      <c r="B14" s="30" t="s">
        <v>22</v>
      </c>
      <c r="C14" s="30">
        <v>5.18</v>
      </c>
      <c r="D14" s="27">
        <v>4.3</v>
      </c>
      <c r="E14" s="27">
        <v>5.13</v>
      </c>
    </row>
    <row r="15" spans="1:7" s="52" customFormat="1" ht="16.5" hidden="1" customHeight="1">
      <c r="A15" s="53"/>
      <c r="B15" s="12" t="s">
        <v>41</v>
      </c>
      <c r="C15" s="57"/>
      <c r="D15" s="47">
        <v>1.33</v>
      </c>
      <c r="E15" s="47"/>
    </row>
    <row r="16" spans="1:7" s="52" customFormat="1" ht="16.5" hidden="1" customHeight="1">
      <c r="A16" s="53"/>
      <c r="B16" s="12" t="s">
        <v>39</v>
      </c>
      <c r="C16" s="57"/>
      <c r="D16" s="47">
        <v>0.03</v>
      </c>
      <c r="E16" s="47"/>
    </row>
    <row r="17" spans="1:5" s="52" customFormat="1" ht="16.5" hidden="1" customHeight="1">
      <c r="A17" s="53"/>
      <c r="B17" s="12" t="s">
        <v>40</v>
      </c>
      <c r="C17" s="57"/>
      <c r="D17" s="47">
        <v>0.15</v>
      </c>
      <c r="E17" s="47"/>
    </row>
    <row r="18" spans="1:5" s="52" customFormat="1" ht="16.5" hidden="1" customHeight="1">
      <c r="A18" s="53"/>
      <c r="B18" s="12" t="s">
        <v>42</v>
      </c>
      <c r="C18" s="57"/>
      <c r="D18" s="47">
        <v>2.79</v>
      </c>
      <c r="E18" s="47"/>
    </row>
    <row r="19" spans="1:5" s="20" customFormat="1" ht="21.75" customHeight="1">
      <c r="A19" s="31" t="s">
        <v>17</v>
      </c>
      <c r="B19" s="30" t="s">
        <v>21</v>
      </c>
      <c r="C19" s="27">
        <f>C20+C21+C22+C38</f>
        <v>14.280999999999999</v>
      </c>
      <c r="D19" s="27">
        <f>D20+D21+D22+D38</f>
        <v>12.91738877633729</v>
      </c>
      <c r="E19" s="27">
        <f>E20+E21+E22+E38</f>
        <v>14.65768649992232</v>
      </c>
    </row>
    <row r="20" spans="1:5" ht="16.5" customHeight="1">
      <c r="A20" s="31" t="s">
        <v>25</v>
      </c>
      <c r="B20" s="35" t="s">
        <v>10</v>
      </c>
      <c r="C20" s="58">
        <v>1.01</v>
      </c>
      <c r="D20" s="27">
        <v>0.74</v>
      </c>
      <c r="E20" s="27">
        <v>0.74</v>
      </c>
    </row>
    <row r="21" spans="1:5" ht="18.75" customHeight="1">
      <c r="A21" s="31" t="s">
        <v>26</v>
      </c>
      <c r="B21" s="43" t="s">
        <v>11</v>
      </c>
      <c r="C21" s="59">
        <v>0.62</v>
      </c>
      <c r="D21" s="27">
        <v>0.62</v>
      </c>
      <c r="E21" s="27">
        <v>0.62</v>
      </c>
    </row>
    <row r="22" spans="1:5" ht="36" customHeight="1">
      <c r="A22" s="31" t="s">
        <v>27</v>
      </c>
      <c r="B22" s="30" t="s">
        <v>12</v>
      </c>
      <c r="C22" s="27">
        <f>C23+C29+C32+C36+C37</f>
        <v>10.54</v>
      </c>
      <c r="D22" s="27">
        <f>D23+D29+D32+D36+D37</f>
        <v>9.6503534330339011</v>
      </c>
      <c r="E22" s="27">
        <f>E23+E29+E32+E36+E37</f>
        <v>11.156987727202111</v>
      </c>
    </row>
    <row r="23" spans="1:5" ht="57.75" customHeight="1">
      <c r="A23" s="68"/>
      <c r="B23" s="10" t="s">
        <v>19</v>
      </c>
      <c r="C23" s="65">
        <v>3.5</v>
      </c>
      <c r="D23" s="18">
        <v>2.91</v>
      </c>
      <c r="E23" s="18">
        <v>3.61</v>
      </c>
    </row>
    <row r="24" spans="1:5" ht="15" hidden="1" customHeight="1">
      <c r="A24" s="69"/>
      <c r="B24" s="11" t="s">
        <v>46</v>
      </c>
      <c r="C24" s="66"/>
      <c r="D24" s="47">
        <v>0.12</v>
      </c>
      <c r="E24" s="19"/>
    </row>
    <row r="25" spans="1:5" ht="15" hidden="1" customHeight="1">
      <c r="A25" s="69"/>
      <c r="B25" s="12" t="s">
        <v>36</v>
      </c>
      <c r="C25" s="66"/>
      <c r="D25" s="26">
        <v>0.35</v>
      </c>
      <c r="E25" s="26"/>
    </row>
    <row r="26" spans="1:5" ht="15" hidden="1" customHeight="1">
      <c r="A26" s="69"/>
      <c r="B26" s="12" t="s">
        <v>13</v>
      </c>
      <c r="C26" s="66"/>
      <c r="D26" s="26">
        <v>0.19</v>
      </c>
      <c r="E26" s="26"/>
    </row>
    <row r="27" spans="1:5" ht="15" hidden="1" customHeight="1">
      <c r="A27" s="69"/>
      <c r="B27" s="12" t="s">
        <v>43</v>
      </c>
      <c r="C27" s="66"/>
      <c r="D27" s="26">
        <v>2.25</v>
      </c>
      <c r="E27" s="26"/>
    </row>
    <row r="28" spans="1:5" ht="15" hidden="1" customHeight="1">
      <c r="A28" s="69"/>
      <c r="B28" s="36" t="s">
        <v>14</v>
      </c>
      <c r="C28" s="67"/>
      <c r="D28" s="51"/>
      <c r="E28" s="37"/>
    </row>
    <row r="29" spans="1:5" ht="47.25" customHeight="1">
      <c r="A29" s="69"/>
      <c r="B29" s="10" t="s">
        <v>33</v>
      </c>
      <c r="C29" s="65">
        <v>2.4500000000000002</v>
      </c>
      <c r="D29" s="18">
        <v>1.85</v>
      </c>
      <c r="E29" s="26">
        <v>2.48</v>
      </c>
    </row>
    <row r="30" spans="1:5" ht="14.25" hidden="1" customHeight="1">
      <c r="A30" s="69"/>
      <c r="B30" s="11" t="s">
        <v>37</v>
      </c>
      <c r="C30" s="66"/>
      <c r="D30" s="26">
        <v>0.27</v>
      </c>
      <c r="E30" s="26"/>
    </row>
    <row r="31" spans="1:5" ht="14.25" hidden="1" customHeight="1">
      <c r="A31" s="69"/>
      <c r="B31" s="12" t="s">
        <v>43</v>
      </c>
      <c r="C31" s="66"/>
      <c r="D31" s="26">
        <v>1.58</v>
      </c>
      <c r="E31" s="26"/>
    </row>
    <row r="32" spans="1:5" ht="66" customHeight="1">
      <c r="A32" s="69"/>
      <c r="B32" s="13" t="s">
        <v>34</v>
      </c>
      <c r="C32" s="65">
        <v>4.47</v>
      </c>
      <c r="D32" s="18">
        <f>3.67+1.07</f>
        <v>4.74</v>
      </c>
      <c r="E32" s="26">
        <v>4.97</v>
      </c>
    </row>
    <row r="33" spans="1:13" ht="14.25" hidden="1" customHeight="1">
      <c r="A33" s="69"/>
      <c r="B33" s="11" t="s">
        <v>37</v>
      </c>
      <c r="C33" s="66"/>
      <c r="D33" s="26">
        <v>0.51</v>
      </c>
      <c r="E33" s="26"/>
    </row>
    <row r="34" spans="1:13" ht="14.25" hidden="1" customHeight="1">
      <c r="A34" s="69"/>
      <c r="B34" s="11" t="s">
        <v>38</v>
      </c>
      <c r="C34" s="66"/>
      <c r="D34" s="26">
        <v>0.18</v>
      </c>
      <c r="E34" s="26"/>
    </row>
    <row r="35" spans="1:13" ht="15" hidden="1" customHeight="1">
      <c r="A35" s="69"/>
      <c r="B35" s="12" t="s">
        <v>43</v>
      </c>
      <c r="C35" s="66"/>
      <c r="D35" s="26">
        <v>4.05</v>
      </c>
      <c r="E35" s="26"/>
    </row>
    <row r="36" spans="1:13" s="20" customFormat="1" ht="30" customHeight="1">
      <c r="A36" s="69"/>
      <c r="B36" s="10" t="s">
        <v>15</v>
      </c>
      <c r="C36" s="65">
        <v>0.08</v>
      </c>
      <c r="D36" s="18">
        <v>7.714967036049937E-2</v>
      </c>
      <c r="E36" s="18">
        <v>0.08</v>
      </c>
    </row>
    <row r="37" spans="1:13" s="20" customFormat="1" ht="18.75" customHeight="1">
      <c r="A37" s="70"/>
      <c r="B37" s="10" t="s">
        <v>29</v>
      </c>
      <c r="C37" s="65">
        <v>0.04</v>
      </c>
      <c r="D37" s="18">
        <v>7.320376267340141E-2</v>
      </c>
      <c r="E37" s="18">
        <f>1.35*340.2*2/D5/12</f>
        <v>1.6987727202112789E-2</v>
      </c>
    </row>
    <row r="38" spans="1:13" ht="19.5" customHeight="1">
      <c r="A38" s="31" t="s">
        <v>28</v>
      </c>
      <c r="B38" s="39" t="s">
        <v>16</v>
      </c>
      <c r="C38" s="27">
        <f>(C14+C20+C21+C22+C39)*0.1</f>
        <v>2.1110000000000002</v>
      </c>
      <c r="D38" s="38">
        <f>(D14+D20+D21+D22+D39)*0.1</f>
        <v>1.9070353433033902</v>
      </c>
      <c r="E38" s="38">
        <f>(E14+E20+E21+E22+E39)*0.1</f>
        <v>2.1406987727202109</v>
      </c>
    </row>
    <row r="39" spans="1:13" ht="22.5" customHeight="1">
      <c r="A39" s="31" t="s">
        <v>20</v>
      </c>
      <c r="B39" s="33" t="s">
        <v>18</v>
      </c>
      <c r="C39" s="33">
        <v>3.76</v>
      </c>
      <c r="D39" s="25">
        <v>3.76</v>
      </c>
      <c r="E39" s="25">
        <v>3.76</v>
      </c>
    </row>
    <row r="40" spans="1:13" ht="28.5" customHeight="1">
      <c r="A40" s="17"/>
      <c r="B40" s="40" t="s">
        <v>32</v>
      </c>
      <c r="C40" s="56">
        <f>C13+C39</f>
        <v>23.220999999999997</v>
      </c>
      <c r="D40" s="8">
        <f>D13+D39</f>
        <v>20.977388776337293</v>
      </c>
      <c r="E40" s="8">
        <f>E13+E39</f>
        <v>23.547686499922321</v>
      </c>
      <c r="G40" s="28"/>
    </row>
    <row r="41" spans="1:13" s="20" customFormat="1" ht="46.5" customHeight="1">
      <c r="A41" s="32"/>
      <c r="B41" s="54" t="s">
        <v>45</v>
      </c>
      <c r="C41" s="63"/>
      <c r="D41" s="54"/>
      <c r="E41" s="54"/>
      <c r="F41" s="54"/>
      <c r="G41" s="54"/>
      <c r="H41" s="54"/>
      <c r="I41" s="54"/>
      <c r="J41" s="54"/>
      <c r="K41" s="54"/>
      <c r="L41" s="54"/>
      <c r="M41" s="54"/>
    </row>
    <row r="42" spans="1:13" ht="30.75" customHeight="1">
      <c r="B42" s="73" t="s">
        <v>44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4" spans="1:13" hidden="1">
      <c r="B44" t="s">
        <v>31</v>
      </c>
      <c r="E44"/>
    </row>
  </sheetData>
  <mergeCells count="4">
    <mergeCell ref="A23:A37"/>
    <mergeCell ref="A2:D2"/>
    <mergeCell ref="B4:D4"/>
    <mergeCell ref="B42:L42"/>
  </mergeCells>
  <pageMargins left="0.18" right="0.17" top="0.31496062992125984" bottom="0.74803149606299213" header="0.31496062992125984" footer="0.31496062992125984"/>
  <pageSetup paperSize="9" scale="9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Байк.236 б-9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2017-01-19T06:57:15Z</dcterms:modified>
</cp:coreProperties>
</file>