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ожайского, 3-2" sheetId="2" r:id="rId1"/>
    <sheet name="Лист1" sheetId="3" r:id="rId2"/>
  </sheets>
  <definedNames>
    <definedName name="_xlnm.Print_Area" localSheetId="0">'можайского, 3-2'!$A$1:$C$36</definedName>
  </definedNames>
  <calcPr calcId="125725" refMode="R1C1"/>
</workbook>
</file>

<file path=xl/calcChain.xml><?xml version="1.0" encoding="utf-8"?>
<calcChain xmlns="http://schemas.openxmlformats.org/spreadsheetml/2006/main">
  <c r="C5" i="2"/>
  <c r="C29" s="1"/>
  <c r="C30" l="1"/>
  <c r="C19" l="1"/>
  <c r="C31" s="1"/>
  <c r="C15" l="1"/>
  <c r="C13" s="1"/>
  <c r="C33" s="1"/>
</calcChain>
</file>

<file path=xl/sharedStrings.xml><?xml version="1.0" encoding="utf-8"?>
<sst xmlns="http://schemas.openxmlformats.org/spreadsheetml/2006/main" count="43" uniqueCount="43">
  <si>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</si>
  <si>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</si>
  <si>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</si>
  <si>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</si>
  <si>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</si>
  <si>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</si>
  <si>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</si>
  <si>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</si>
  <si>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</si>
  <si>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</si>
  <si>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</si>
  <si>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</si>
  <si>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</si>
  <si>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</si>
  <si>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</si>
  <si>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</si>
  <si>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</si>
  <si>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</si>
  <si>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</si>
  <si>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</si>
  <si>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</si>
  <si>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</si>
  <si>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</si>
  <si>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</si>
  <si>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</si>
  <si>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Содержание и техническое обслуживание</t>
  </si>
  <si>
    <t xml:space="preserve">в т.ч.содержание общедомовых коммуникаций </t>
  </si>
  <si>
    <t>Дератизация, дезинсекция подвалов</t>
  </si>
  <si>
    <t>в т.ч.сброс снега с крыш</t>
  </si>
  <si>
    <t>Всего содержание и техническое обслуживание</t>
  </si>
  <si>
    <t>1</t>
  </si>
  <si>
    <t>2.1</t>
  </si>
  <si>
    <t>2.2</t>
  </si>
  <si>
    <t>2.3</t>
  </si>
  <si>
    <t>2.4</t>
  </si>
  <si>
    <t>2.5</t>
  </si>
  <si>
    <t>Обслуживание домофона</t>
  </si>
  <si>
    <t>Содержание и техническое обслуживание 2 лифта</t>
  </si>
  <si>
    <t>Директор ООО "Дом - Сервис"                                                                                       В.О.Воловик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</si>
  <si>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</si>
  <si>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Можайского, 3/2</t>
    </r>
  </si>
  <si>
    <t xml:space="preserve">Управление, содержание, техническое обслуживание и текущий ремонт </t>
  </si>
  <si>
    <r>
      <t xml:space="preserve">Руб/м2 с 24.10.2016                    </t>
    </r>
    <r>
      <rPr>
        <b/>
        <sz val="8"/>
        <rFont val="Calibri"/>
        <family val="2"/>
        <charset val="204"/>
        <scheme val="minor"/>
      </rPr>
      <t xml:space="preserve">  </t>
    </r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</si>
</sst>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/>
    <xf numFmtId="0" fontId="0" fillId="0" borderId="0" xfId="0" applyFont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zoomScaleNormal="100" workbookViewId="0">
      <selection activeCell="H20" sqref="H20"/>
    </sheetView>
  </sheetViews>
  <sheetFormatPr defaultColWidth="5" defaultRowHeight="15"/>
  <cols>
    <col min="1" max="1" width="6.625" style="17" customWidth="1"/>
    <col min="2" max="2" width="77.125" style="2" customWidth="1"/>
    <col min="3" max="3" width="12.125" style="2" customWidth="1"/>
    <col min="4" max="4" width="7.125" style="2" customWidth="1"/>
    <col min="5" max="7" width="5" style="2"/>
    <col min="8" max="8" width="7.375" style="2" customWidth="1"/>
    <col min="9" max="16384" width="5" style="2"/>
  </cols>
  <sheetData>
    <row r="1" spans="1:3">
      <c r="A1" s="12"/>
      <c r="B1" s="1"/>
    </row>
    <row r="2" spans="1:3" ht="51.75" customHeight="1">
      <c r="A2" s="50" t="s">
        <v>39</v>
      </c>
      <c r="B2" s="50"/>
      <c r="C2" s="50"/>
    </row>
    <row r="3" spans="1:3" ht="21" customHeight="1">
      <c r="A3" s="12"/>
      <c r="B3" s="19" t="s">
        <v>40</v>
      </c>
    </row>
    <row r="4" spans="1:3" s="3" customFormat="1" ht="18" hidden="1" customHeight="1">
      <c r="A4" s="49" t="s">
        <v>0</v>
      </c>
      <c r="B4" s="49"/>
      <c r="C4" s="49"/>
    </row>
    <row r="5" spans="1:3" s="3" customFormat="1" ht="15.75" hidden="1">
      <c r="A5" s="4" t="s">
        <v>1</v>
      </c>
      <c r="B5" s="4"/>
      <c r="C5" s="38">
        <f>C6+C7</f>
        <v>3968</v>
      </c>
    </row>
    <row r="6" spans="1:3" s="3" customFormat="1" ht="15.75" hidden="1">
      <c r="A6" s="40" t="s">
        <v>2</v>
      </c>
      <c r="B6" s="40"/>
      <c r="C6" s="39">
        <v>3429.6</v>
      </c>
    </row>
    <row r="7" spans="1:3" s="3" customFormat="1" ht="15.75" hidden="1">
      <c r="A7" s="40" t="s">
        <v>3</v>
      </c>
      <c r="B7" s="40"/>
      <c r="C7" s="39">
        <v>538.4</v>
      </c>
    </row>
    <row r="8" spans="1:3" s="3" customFormat="1" ht="15.75" hidden="1">
      <c r="A8" s="4" t="s">
        <v>4</v>
      </c>
      <c r="B8" s="4"/>
      <c r="C8" s="37">
        <v>8</v>
      </c>
    </row>
    <row r="9" spans="1:3" s="3" customFormat="1" ht="15.75" hidden="1">
      <c r="A9" s="4" t="s">
        <v>5</v>
      </c>
      <c r="B9" s="4"/>
      <c r="C9" s="37">
        <v>2</v>
      </c>
    </row>
    <row r="10" spans="1:3" s="3" customFormat="1" ht="15.75" hidden="1">
      <c r="A10" s="4" t="s">
        <v>6</v>
      </c>
      <c r="B10" s="4"/>
      <c r="C10" s="37">
        <v>70</v>
      </c>
    </row>
    <row r="11" spans="1:3" s="3" customFormat="1" ht="15.75" hidden="1">
      <c r="A11" s="4" t="s">
        <v>7</v>
      </c>
      <c r="B11" s="4"/>
      <c r="C11" s="42">
        <v>2</v>
      </c>
    </row>
    <row r="12" spans="1:3" ht="39.75" customHeight="1">
      <c r="A12" s="13" t="s">
        <v>8</v>
      </c>
      <c r="B12" s="5" t="s">
        <v>9</v>
      </c>
      <c r="C12" s="43" t="s">
        <v>42</v>
      </c>
    </row>
    <row r="13" spans="1:3" ht="20.25" customHeight="1">
      <c r="A13" s="32"/>
      <c r="B13" s="6" t="s">
        <v>29</v>
      </c>
      <c r="C13" s="18">
        <f>C14+C15</f>
        <v>18.753369623655914</v>
      </c>
    </row>
    <row r="14" spans="1:3" s="16" customFormat="1" ht="17.25" customHeight="1">
      <c r="A14" s="23" t="s">
        <v>30</v>
      </c>
      <c r="B14" s="22" t="s">
        <v>37</v>
      </c>
      <c r="C14" s="24">
        <v>3.98</v>
      </c>
    </row>
    <row r="15" spans="1:3" s="16" customFormat="1" ht="20.25" customHeight="1">
      <c r="A15" s="25" t="s">
        <v>21</v>
      </c>
      <c r="B15" s="22" t="s">
        <v>25</v>
      </c>
      <c r="C15" s="24">
        <f>C16+C17+C18+C19+C31</f>
        <v>14.773369623655913</v>
      </c>
    </row>
    <row r="16" spans="1:3" s="16" customFormat="1" ht="16.5" customHeight="1">
      <c r="A16" s="25" t="s">
        <v>31</v>
      </c>
      <c r="B16" s="26" t="s">
        <v>10</v>
      </c>
      <c r="C16" s="24">
        <v>0.79</v>
      </c>
    </row>
    <row r="17" spans="1:4" s="16" customFormat="1" ht="18.75" customHeight="1">
      <c r="A17" s="25" t="s">
        <v>32</v>
      </c>
      <c r="B17" s="27" t="s">
        <v>11</v>
      </c>
      <c r="C17" s="24">
        <v>0.9</v>
      </c>
    </row>
    <row r="18" spans="1:4" s="16" customFormat="1" ht="18.75" hidden="1" customHeight="1">
      <c r="A18" s="25" t="s">
        <v>33</v>
      </c>
      <c r="B18" s="33" t="s">
        <v>36</v>
      </c>
      <c r="C18" s="24"/>
    </row>
    <row r="19" spans="1:4" s="16" customFormat="1" ht="30">
      <c r="A19" s="25" t="s">
        <v>34</v>
      </c>
      <c r="B19" s="22" t="s">
        <v>12</v>
      </c>
      <c r="C19" s="24">
        <f>C20+C26+C27+C29+C30</f>
        <v>11.060336021505377</v>
      </c>
    </row>
    <row r="20" spans="1:4" s="16" customFormat="1" ht="60">
      <c r="A20" s="46"/>
      <c r="B20" s="7" t="s">
        <v>23</v>
      </c>
      <c r="C20" s="15">
        <v>4.5999999999999996</v>
      </c>
      <c r="D20" s="45"/>
    </row>
    <row r="21" spans="1:4" s="16" customFormat="1" ht="15" hidden="1" customHeight="1">
      <c r="A21" s="47"/>
      <c r="B21" s="8" t="s">
        <v>13</v>
      </c>
      <c r="C21" s="34"/>
    </row>
    <row r="22" spans="1:4" s="16" customFormat="1" ht="15" hidden="1" customHeight="1">
      <c r="A22" s="47"/>
      <c r="B22" s="9" t="s">
        <v>14</v>
      </c>
      <c r="C22" s="21"/>
    </row>
    <row r="23" spans="1:4" s="16" customFormat="1" ht="15" hidden="1" customHeight="1">
      <c r="A23" s="47"/>
      <c r="B23" s="9" t="s">
        <v>15</v>
      </c>
      <c r="C23" s="21"/>
    </row>
    <row r="24" spans="1:4" s="16" customFormat="1" ht="15" hidden="1" customHeight="1">
      <c r="A24" s="47"/>
      <c r="B24" s="9" t="s">
        <v>26</v>
      </c>
      <c r="C24" s="21"/>
    </row>
    <row r="25" spans="1:4" s="16" customFormat="1" ht="15" hidden="1" customHeight="1">
      <c r="A25" s="47"/>
      <c r="B25" s="28" t="s">
        <v>16</v>
      </c>
      <c r="C25" s="35"/>
    </row>
    <row r="26" spans="1:4" s="16" customFormat="1" ht="51" customHeight="1">
      <c r="A26" s="47"/>
      <c r="B26" s="7" t="s">
        <v>17</v>
      </c>
      <c r="C26" s="21">
        <v>2.2400000000000002</v>
      </c>
    </row>
    <row r="27" spans="1:4" s="16" customFormat="1" ht="45">
      <c r="A27" s="47"/>
      <c r="B27" s="10" t="s">
        <v>18</v>
      </c>
      <c r="C27" s="21">
        <v>3.97</v>
      </c>
    </row>
    <row r="28" spans="1:4" s="16" customFormat="1" ht="15" hidden="1" customHeight="1">
      <c r="A28" s="47"/>
      <c r="B28" s="11" t="s">
        <v>28</v>
      </c>
      <c r="C28" s="21">
        <v>0.28999999999999998</v>
      </c>
    </row>
    <row r="29" spans="1:4" s="16" customFormat="1" ht="30">
      <c r="A29" s="47"/>
      <c r="B29" s="7" t="s">
        <v>19</v>
      </c>
      <c r="C29" s="15">
        <f>660/C5</f>
        <v>0.16633064516129031</v>
      </c>
    </row>
    <row r="30" spans="1:4" s="16" customFormat="1">
      <c r="A30" s="48"/>
      <c r="B30" s="7" t="s">
        <v>27</v>
      </c>
      <c r="C30" s="15">
        <f>4000/C5/12</f>
        <v>8.4005376344086016E-2</v>
      </c>
    </row>
    <row r="31" spans="1:4" s="16" customFormat="1">
      <c r="A31" s="25" t="s">
        <v>35</v>
      </c>
      <c r="B31" s="29" t="s">
        <v>20</v>
      </c>
      <c r="C31" s="24">
        <f>(C14+C16+C17+C18+C19+C32)*0.1</f>
        <v>2.0230336021505377</v>
      </c>
    </row>
    <row r="32" spans="1:4" s="16" customFormat="1" ht="20.25" customHeight="1">
      <c r="A32" s="25" t="s">
        <v>24</v>
      </c>
      <c r="B32" s="31" t="s">
        <v>22</v>
      </c>
      <c r="C32" s="20">
        <v>3.5</v>
      </c>
    </row>
    <row r="33" spans="1:8" ht="24" customHeight="1">
      <c r="A33" s="14"/>
      <c r="B33" s="36" t="s">
        <v>41</v>
      </c>
      <c r="C33" s="44">
        <f>C13+C32</f>
        <v>22.253369623655914</v>
      </c>
      <c r="H33" s="41"/>
    </row>
    <row r="34" spans="1:8" s="16" customFormat="1">
      <c r="A34" s="30"/>
    </row>
    <row r="36" spans="1:8" hidden="1">
      <c r="B36" t="s">
        <v>38</v>
      </c>
    </row>
  </sheetData>
  <mergeCells count="3">
    <mergeCell ref="A20:A30"/>
    <mergeCell ref="A4:C4"/>
    <mergeCell ref="A2:C2"/>
  </mergeCells>
  <pageMargins left="0.59055118110236227" right="0.23622047244094491" top="0.31496062992125984" bottom="0.74803149606299213" header="0.31496062992125984" footer="0.31496062992125984"/>
  <pageSetup paperSize="9" scale="78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можайского, 3-2</vt:lpstr>
      <vt:lpstr>Лист1</vt:lpstr>
      <vt:lpstr>'можайского, 3-2'!Область_печати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2016-11-03T00:36:14Z</dcterms:modified>
</cp:coreProperties>
</file>