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30" yWindow="15" windowWidth="9270" windowHeight="11910"/>
  </bookViews>
  <sheets>
    <sheet name="Форма 2.3. 2016" sheetId="10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82" i="10"/>
  <c r="D74"/>
  <c r="D65"/>
  <c r="D57"/>
  <c r="D49"/>
  <c r="D41"/>
  <c r="D33" l="1"/>
  <c r="D25"/>
  <c r="D17"/>
  <c r="D9"/>
</calcChain>
</file>

<file path=xl/sharedStrings.xml><?xml version="1.0" encoding="utf-8"?>
<sst xmlns="http://schemas.openxmlformats.org/spreadsheetml/2006/main" count="893" uniqueCount="390">
  <si>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</si>
  <si>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</si>
  <si>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</si>
  <si>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</si>
  <si>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</si>
  <si>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</si>
  <si>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</si>
  <si>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</si>
  <si>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</si>
  <si>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</si>
  <si>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</si>
  <si>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</si>
  <si>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</si>
  <si>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</si>
  <si>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</si>
  <si>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</si>
  <si>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</si>
  <si>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</si>
  <si>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</si>
  <si>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</si>
  <si>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</si>
  <si>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</si>
  <si>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</si>
  <si>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</si>
  <si>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</si>
  <si>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</si>
  <si>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</si>
  <si>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</si>
  <si>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</si>
  <si>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</si>
  <si>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</si>
  <si>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</si>
  <si>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</si>
  <si>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</si>
  <si>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</si>
  <si>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</si>
  <si>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</si>
  <si>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</si>
  <si>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</si>
  <si>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</si>
  <si>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</si>
  <si>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</si>
  <si>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</si>
  <si>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</si>
  <si>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</si>
  <si>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</si>
  <si>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</si>
  <si>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</si>
  <si>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</si>
  <si>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</si>
  <si>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</si>
  <si>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</si>
  <si>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</si>
  <si>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</si>
  <si>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</si>
  <si>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</si>
  <si>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</si>
  <si>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</si>
  <si>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</si>
  <si>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</si>
  <si>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</si>
  <si>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</si>
  <si>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</si>
  <si>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</si>
  <si>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</si>
  <si>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</si>
  <si>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</si>
  <si>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</si>
  <si>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</si>
  <si>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</si>
  <si>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</si>
  <si>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</si>
  <si>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</si>
  <si>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</si>
  <si>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</si>
  <si>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</si>
  <si>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</si>
  <si>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</si>
  <si>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</si>
  <si>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</si>
  <si>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</si>
  <si>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</si>
  <si>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</si>
  <si>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</si>
  <si>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</si>
  <si>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</si>
  <si>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</si>
  <si>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</si>
  <si>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</si>
  <si>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</si>
  <si>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</si>
  <si>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</si>
  <si>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</si>
  <si>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</si>
  <si>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</si>
  <si>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</si>
  <si>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</si>
  <si>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</si>
  <si>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</si>
  <si>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</si>
  <si>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</si>
  <si>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</si>
  <si>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</si>
  <si>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</si>
  <si>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</si>
  <si>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</si>
  <si>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</si>
  <si>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</si>
  <si>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</si>
  <si>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</si>
  <si>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</si>
  <si>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</si>
  <si>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</si>
  <si>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</si>
  <si>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</si>
  <si>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</si>
  <si>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</si>
  <si>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</si>
  <si>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</si>
  <si>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</si>
  <si>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</si>
  <si>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</si>
  <si>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</si>
  <si>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</si>
  <si>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</si>
  <si>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</si>
  <si>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</si>
  <si>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</si>
  <si>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</si>
  <si>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</si>
  <si>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</si>
  <si>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</si>
  <si>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</si>
  <si>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</si>
  <si>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</si>
  <si>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</si>
  <si>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</si>
  <si>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</si>
  <si>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</si>
  <si>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</si>
  <si>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</si>
  <si>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</si>
  <si>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</si>
  <si>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</si>
  <si>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</si>
  <si>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</si>
  <si>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</si>
  <si>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</si>
  <si>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</si>
  <si>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</si>
  <si>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</si>
  <si>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</si>
  <si>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</si>
  <si>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</si>
  <si>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</si>
  <si>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</si>
  <si>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</si>
  <si>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</si>
  <si>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</si>
  <si>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</si>
  <si>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</si>
  <si>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</si>
  <si>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</si>
  <si>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</si>
  <si>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</si>
  <si>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</si>
  <si>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</si>
  <si>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</si>
  <si>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</si>
  <si>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</si>
  <si>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</si>
  <si>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</si>
  <si>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</si>
  <si>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</si>
  <si>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</si>
  <si>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</si>
  <si>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</si>
  <si>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</si>
  <si>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</si>
  <si>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</si>
  <si>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</si>
  <si>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</si>
  <si>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</si>
  <si>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</si>
  <si>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</si>
  <si>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</si>
  <si>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</si>
  <si>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</si>
  <si>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</si>
  <si>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</si>
  <si>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</si>
  <si>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</si>
  <si>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</si>
  <si>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</si>
  <si>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</si>
  <si>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</si>
  <si>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</si>
  <si>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</si>
  <si>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</si>
  <si>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</si>
  <si>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</si>
  <si>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</si>
  <si>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</si>
  <si>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</si>
  <si>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</si>
  <si>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</si>
  <si>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</si>
  <si>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</si>
  <si>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</si>
  <si>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</si>
  <si>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</si>
  <si>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</si>
  <si>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</si>
  <si>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</si>
  <si>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</si>
  <si>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</si>
  <si>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</si>
  <si>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</si>
  <si>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</si>
  <si>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</si>
  <si>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</si>
  <si>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</si>
  <si>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</si>
  <si>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</si>
  <si>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</si>
  <si>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</si>
  <si>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</si>
  <si>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</si>
  <si>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</si>
  <si>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</si>
  <si>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</si>
  <si>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</si>
  <si>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</si>
  <si>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</si>
  <si>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</si>
  <si>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</si>
  <si>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</si>
  <si>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</si>
  <si>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</si>
  <si>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</si>
  <si>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</si>
  <si>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</si>
  <si>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</si>
  <si>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</si>
  <si>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</si>
  <si>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</si>
  <si>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</si>
  <si>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</si>
  <si>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</si>
  <si>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</si>
  <si>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</si>
  <si>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</si>
  <si>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</si>
  <si>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</si>
  <si>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</si>
  <si>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</si>
  <si>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</si>
  <si>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</si>
  <si>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</si>
  <si>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</si>
  <si>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</si>
  <si>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</si>
  <si>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</si>
  <si>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</si>
  <si>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</si>
  <si>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</si>
  <si>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</si>
  <si>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</si>
  <si>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</si>
  <si>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</si>
  <si>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</si>
  <si>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</si>
  <si>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</si>
  <si>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</si>
  <si>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</si>
  <si>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</si>
  <si>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</si>
  <si>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</si>
  <si>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</si>
  <si>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</si>
  <si>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</si>
  <si>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</si>
  <si>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</si>
  <si>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</si>
  <si>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</si>
  <si>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</si>
  <si>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</si>
  <si>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</si>
  <si>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</si>
  <si>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</si>
  <si>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</si>
  <si>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</si>
  <si>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</si>
  <si>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</si>
  <si>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</si>
  <si>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</si>
  <si>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</si>
  <si>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</si>
  <si>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</si>
  <si>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</si>
  <si>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</si>
  <si>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</si>
  <si>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</si>
  <si>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</si>
  <si>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</si>
  <si>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</si>
  <si>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</si>
  <si>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</si>
  <si>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</si>
  <si>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</si>
  <si>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</si>
  <si>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</si>
  <si>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</si>
  <si>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</si>
  <si>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</si>
  <si>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</si>
  <si>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</si>
  <si>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</si>
  <si>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</si>
  <si>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</si>
  <si>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</si>
  <si>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</si>
  <si>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</si>
  <si>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</si>
  <si>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</si>
  <si>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</si>
  <si>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</si>
  <si>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</si>
  <si>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</si>
  <si>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</si>
  <si>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</si>
  <si>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</si>
  <si>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</si>
  <si>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</si>
  <si>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</si>
  <si>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</si>
  <si>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</si>
  <si>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</si>
  <si>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</si>
  <si>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</si>
  <si>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</si>
  <si>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</si>
  <si>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</si>
  <si>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</si>
  <si>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</si>
  <si>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</si>
  <si>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</si>
  <si>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</si>
  <si>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</si>
  <si>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</si>
  <si>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</si>
  <si>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</si>
  <si>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</si>
  <si>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</si>
  <si>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</si>
  <si>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</si>
  <si>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</si>
  <si>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</si>
  <si>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</si>
  <si>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</si>
  <si>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</si>
  <si>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</si>
  <si>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</si>
  <si>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</si>
  <si>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</si>
  <si>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</si>
  <si>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</si>
  <si>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</si>
  <si>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</si>
  <si>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</si>
  <si>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</si>
  <si>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</si>
  <si>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</si>
  <si>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</si>
  <si>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</si>
  <si>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</si>
  <si>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</si>
  <si>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</si>
  <si>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</si>
  <si>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</si>
  <si>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</si>
  <si>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</si>
  <si>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</si>
  <si>
    <t>квартира</t>
  </si>
  <si>
    <t>ООО "ЛифтЭлектроСервис"ИНН(3811088450)</t>
  </si>
  <si>
    <t>Протокол решения общего собрания собственников от 16.02.2015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</si>
  <si>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</si>
  <si>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</si>
  <si>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г. Иркутск, пр. Маршала Жукова, д. 5/4</t>
  </si>
  <si>
    <t>ООО "Дом-Сервис"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</si>
</sst>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86"/>
  <sheetViews>
    <sheetView tabSelected="1" zoomScaleNormal="100" workbookViewId="0">
      <selection activeCell="D6" sqref="D6"/>
    </sheetView>
  </sheetViews>
  <sheetFormatPr defaultRowHeight="15"/>
  <cols>
    <col min="1" max="1" width="7.28515625" style="18" bestFit="1" customWidth="1"/>
    <col min="2" max="2" width="29" style="18" customWidth="1"/>
    <col min="3" max="3" width="9" style="18" bestFit="1" customWidth="1"/>
    <col min="4" max="4" width="33.28515625" style="18" customWidth="1"/>
    <col min="246" max="246" width="7.28515625" bestFit="1" customWidth="1"/>
    <col min="247" max="247" width="33.28515625" bestFit="1" customWidth="1"/>
    <col min="248" max="248" width="9" bestFit="1" customWidth="1"/>
    <col min="249" max="249" width="52.85546875" customWidth="1"/>
    <col min="250" max="250" width="9.42578125" customWidth="1"/>
    <col min="251" max="251" width="9.140625" customWidth="1"/>
    <col min="252" max="252" width="9" customWidth="1"/>
    <col min="253" max="253" width="8.5703125" customWidth="1"/>
    <col min="254" max="254" width="9" customWidth="1"/>
    <col min="502" max="502" width="7.28515625" bestFit="1" customWidth="1"/>
    <col min="503" max="503" width="33.28515625" bestFit="1" customWidth="1"/>
    <col min="504" max="504" width="9" bestFit="1" customWidth="1"/>
    <col min="505" max="505" width="52.85546875" customWidth="1"/>
    <col min="506" max="506" width="9.42578125" customWidth="1"/>
    <col min="507" max="507" width="9.140625" customWidth="1"/>
    <col min="508" max="508" width="9" customWidth="1"/>
    <col min="509" max="509" width="8.5703125" customWidth="1"/>
    <col min="510" max="510" width="9" customWidth="1"/>
    <col min="758" max="758" width="7.28515625" bestFit="1" customWidth="1"/>
    <col min="759" max="759" width="33.28515625" bestFit="1" customWidth="1"/>
    <col min="760" max="760" width="9" bestFit="1" customWidth="1"/>
    <col min="761" max="761" width="52.85546875" customWidth="1"/>
    <col min="762" max="762" width="9.42578125" customWidth="1"/>
    <col min="763" max="763" width="9.140625" customWidth="1"/>
    <col min="764" max="764" width="9" customWidth="1"/>
    <col min="765" max="765" width="8.5703125" customWidth="1"/>
    <col min="766" max="766" width="9" customWidth="1"/>
    <col min="1014" max="1014" width="7.28515625" bestFit="1" customWidth="1"/>
    <col min="1015" max="1015" width="33.28515625" bestFit="1" customWidth="1"/>
    <col min="1016" max="1016" width="9" bestFit="1" customWidth="1"/>
    <col min="1017" max="1017" width="52.85546875" customWidth="1"/>
    <col min="1018" max="1018" width="9.42578125" customWidth="1"/>
    <col min="1019" max="1019" width="9.140625" customWidth="1"/>
    <col min="1020" max="1020" width="9" customWidth="1"/>
    <col min="1021" max="1021" width="8.5703125" customWidth="1"/>
    <col min="1022" max="1022" width="9" customWidth="1"/>
    <col min="1270" max="1270" width="7.28515625" bestFit="1" customWidth="1"/>
    <col min="1271" max="1271" width="33.28515625" bestFit="1" customWidth="1"/>
    <col min="1272" max="1272" width="9" bestFit="1" customWidth="1"/>
    <col min="1273" max="1273" width="52.85546875" customWidth="1"/>
    <col min="1274" max="1274" width="9.42578125" customWidth="1"/>
    <col min="1275" max="1275" width="9.140625" customWidth="1"/>
    <col min="1276" max="1276" width="9" customWidth="1"/>
    <col min="1277" max="1277" width="8.5703125" customWidth="1"/>
    <col min="1278" max="1278" width="9" customWidth="1"/>
    <col min="1526" max="1526" width="7.28515625" bestFit="1" customWidth="1"/>
    <col min="1527" max="1527" width="33.28515625" bestFit="1" customWidth="1"/>
    <col min="1528" max="1528" width="9" bestFit="1" customWidth="1"/>
    <col min="1529" max="1529" width="52.85546875" customWidth="1"/>
    <col min="1530" max="1530" width="9.42578125" customWidth="1"/>
    <col min="1531" max="1531" width="9.140625" customWidth="1"/>
    <col min="1532" max="1532" width="9" customWidth="1"/>
    <col min="1533" max="1533" width="8.5703125" customWidth="1"/>
    <col min="1534" max="1534" width="9" customWidth="1"/>
    <col min="1782" max="1782" width="7.28515625" bestFit="1" customWidth="1"/>
    <col min="1783" max="1783" width="33.28515625" bestFit="1" customWidth="1"/>
    <col min="1784" max="1784" width="9" bestFit="1" customWidth="1"/>
    <col min="1785" max="1785" width="52.85546875" customWidth="1"/>
    <col min="1786" max="1786" width="9.42578125" customWidth="1"/>
    <col min="1787" max="1787" width="9.140625" customWidth="1"/>
    <col min="1788" max="1788" width="9" customWidth="1"/>
    <col min="1789" max="1789" width="8.5703125" customWidth="1"/>
    <col min="1790" max="1790" width="9" customWidth="1"/>
    <col min="2038" max="2038" width="7.28515625" bestFit="1" customWidth="1"/>
    <col min="2039" max="2039" width="33.28515625" bestFit="1" customWidth="1"/>
    <col min="2040" max="2040" width="9" bestFit="1" customWidth="1"/>
    <col min="2041" max="2041" width="52.85546875" customWidth="1"/>
    <col min="2042" max="2042" width="9.42578125" customWidth="1"/>
    <col min="2043" max="2043" width="9.140625" customWidth="1"/>
    <col min="2044" max="2044" width="9" customWidth="1"/>
    <col min="2045" max="2045" width="8.5703125" customWidth="1"/>
    <col min="2046" max="2046" width="9" customWidth="1"/>
    <col min="2294" max="2294" width="7.28515625" bestFit="1" customWidth="1"/>
    <col min="2295" max="2295" width="33.28515625" bestFit="1" customWidth="1"/>
    <col min="2296" max="2296" width="9" bestFit="1" customWidth="1"/>
    <col min="2297" max="2297" width="52.85546875" customWidth="1"/>
    <col min="2298" max="2298" width="9.42578125" customWidth="1"/>
    <col min="2299" max="2299" width="9.140625" customWidth="1"/>
    <col min="2300" max="2300" width="9" customWidth="1"/>
    <col min="2301" max="2301" width="8.5703125" customWidth="1"/>
    <col min="2302" max="2302" width="9" customWidth="1"/>
    <col min="2550" max="2550" width="7.28515625" bestFit="1" customWidth="1"/>
    <col min="2551" max="2551" width="33.28515625" bestFit="1" customWidth="1"/>
    <col min="2552" max="2552" width="9" bestFit="1" customWidth="1"/>
    <col min="2553" max="2553" width="52.85546875" customWidth="1"/>
    <col min="2554" max="2554" width="9.42578125" customWidth="1"/>
    <col min="2555" max="2555" width="9.140625" customWidth="1"/>
    <col min="2556" max="2556" width="9" customWidth="1"/>
    <col min="2557" max="2557" width="8.5703125" customWidth="1"/>
    <col min="2558" max="2558" width="9" customWidth="1"/>
    <col min="2806" max="2806" width="7.28515625" bestFit="1" customWidth="1"/>
    <col min="2807" max="2807" width="33.28515625" bestFit="1" customWidth="1"/>
    <col min="2808" max="2808" width="9" bestFit="1" customWidth="1"/>
    <col min="2809" max="2809" width="52.85546875" customWidth="1"/>
    <col min="2810" max="2810" width="9.42578125" customWidth="1"/>
    <col min="2811" max="2811" width="9.140625" customWidth="1"/>
    <col min="2812" max="2812" width="9" customWidth="1"/>
    <col min="2813" max="2813" width="8.5703125" customWidth="1"/>
    <col min="2814" max="2814" width="9" customWidth="1"/>
    <col min="3062" max="3062" width="7.28515625" bestFit="1" customWidth="1"/>
    <col min="3063" max="3063" width="33.28515625" bestFit="1" customWidth="1"/>
    <col min="3064" max="3064" width="9" bestFit="1" customWidth="1"/>
    <col min="3065" max="3065" width="52.85546875" customWidth="1"/>
    <col min="3066" max="3066" width="9.42578125" customWidth="1"/>
    <col min="3067" max="3067" width="9.140625" customWidth="1"/>
    <col min="3068" max="3068" width="9" customWidth="1"/>
    <col min="3069" max="3069" width="8.5703125" customWidth="1"/>
    <col min="3070" max="3070" width="9" customWidth="1"/>
    <col min="3318" max="3318" width="7.28515625" bestFit="1" customWidth="1"/>
    <col min="3319" max="3319" width="33.28515625" bestFit="1" customWidth="1"/>
    <col min="3320" max="3320" width="9" bestFit="1" customWidth="1"/>
    <col min="3321" max="3321" width="52.85546875" customWidth="1"/>
    <col min="3322" max="3322" width="9.42578125" customWidth="1"/>
    <col min="3323" max="3323" width="9.140625" customWidth="1"/>
    <col min="3324" max="3324" width="9" customWidth="1"/>
    <col min="3325" max="3325" width="8.5703125" customWidth="1"/>
    <col min="3326" max="3326" width="9" customWidth="1"/>
    <col min="3574" max="3574" width="7.28515625" bestFit="1" customWidth="1"/>
    <col min="3575" max="3575" width="33.28515625" bestFit="1" customWidth="1"/>
    <col min="3576" max="3576" width="9" bestFit="1" customWidth="1"/>
    <col min="3577" max="3577" width="52.85546875" customWidth="1"/>
    <col min="3578" max="3578" width="9.42578125" customWidth="1"/>
    <col min="3579" max="3579" width="9.140625" customWidth="1"/>
    <col min="3580" max="3580" width="9" customWidth="1"/>
    <col min="3581" max="3581" width="8.5703125" customWidth="1"/>
    <col min="3582" max="3582" width="9" customWidth="1"/>
    <col min="3830" max="3830" width="7.28515625" bestFit="1" customWidth="1"/>
    <col min="3831" max="3831" width="33.28515625" bestFit="1" customWidth="1"/>
    <col min="3832" max="3832" width="9" bestFit="1" customWidth="1"/>
    <col min="3833" max="3833" width="52.85546875" customWidth="1"/>
    <col min="3834" max="3834" width="9.42578125" customWidth="1"/>
    <col min="3835" max="3835" width="9.140625" customWidth="1"/>
    <col min="3836" max="3836" width="9" customWidth="1"/>
    <col min="3837" max="3837" width="8.5703125" customWidth="1"/>
    <col min="3838" max="3838" width="9" customWidth="1"/>
    <col min="4086" max="4086" width="7.28515625" bestFit="1" customWidth="1"/>
    <col min="4087" max="4087" width="33.28515625" bestFit="1" customWidth="1"/>
    <col min="4088" max="4088" width="9" bestFit="1" customWidth="1"/>
    <col min="4089" max="4089" width="52.85546875" customWidth="1"/>
    <col min="4090" max="4090" width="9.42578125" customWidth="1"/>
    <col min="4091" max="4091" width="9.140625" customWidth="1"/>
    <col min="4092" max="4092" width="9" customWidth="1"/>
    <col min="4093" max="4093" width="8.5703125" customWidth="1"/>
    <col min="4094" max="4094" width="9" customWidth="1"/>
    <col min="4342" max="4342" width="7.28515625" bestFit="1" customWidth="1"/>
    <col min="4343" max="4343" width="33.28515625" bestFit="1" customWidth="1"/>
    <col min="4344" max="4344" width="9" bestFit="1" customWidth="1"/>
    <col min="4345" max="4345" width="52.85546875" customWidth="1"/>
    <col min="4346" max="4346" width="9.42578125" customWidth="1"/>
    <col min="4347" max="4347" width="9.140625" customWidth="1"/>
    <col min="4348" max="4348" width="9" customWidth="1"/>
    <col min="4349" max="4349" width="8.5703125" customWidth="1"/>
    <col min="4350" max="4350" width="9" customWidth="1"/>
    <col min="4598" max="4598" width="7.28515625" bestFit="1" customWidth="1"/>
    <col min="4599" max="4599" width="33.28515625" bestFit="1" customWidth="1"/>
    <col min="4600" max="4600" width="9" bestFit="1" customWidth="1"/>
    <col min="4601" max="4601" width="52.85546875" customWidth="1"/>
    <col min="4602" max="4602" width="9.42578125" customWidth="1"/>
    <col min="4603" max="4603" width="9.140625" customWidth="1"/>
    <col min="4604" max="4604" width="9" customWidth="1"/>
    <col min="4605" max="4605" width="8.5703125" customWidth="1"/>
    <col min="4606" max="4606" width="9" customWidth="1"/>
    <col min="4854" max="4854" width="7.28515625" bestFit="1" customWidth="1"/>
    <col min="4855" max="4855" width="33.28515625" bestFit="1" customWidth="1"/>
    <col min="4856" max="4856" width="9" bestFit="1" customWidth="1"/>
    <col min="4857" max="4857" width="52.85546875" customWidth="1"/>
    <col min="4858" max="4858" width="9.42578125" customWidth="1"/>
    <col min="4859" max="4859" width="9.140625" customWidth="1"/>
    <col min="4860" max="4860" width="9" customWidth="1"/>
    <col min="4861" max="4861" width="8.5703125" customWidth="1"/>
    <col min="4862" max="4862" width="9" customWidth="1"/>
    <col min="5110" max="5110" width="7.28515625" bestFit="1" customWidth="1"/>
    <col min="5111" max="5111" width="33.28515625" bestFit="1" customWidth="1"/>
    <col min="5112" max="5112" width="9" bestFit="1" customWidth="1"/>
    <col min="5113" max="5113" width="52.85546875" customWidth="1"/>
    <col min="5114" max="5114" width="9.42578125" customWidth="1"/>
    <col min="5115" max="5115" width="9.140625" customWidth="1"/>
    <col min="5116" max="5116" width="9" customWidth="1"/>
    <col min="5117" max="5117" width="8.5703125" customWidth="1"/>
    <col min="5118" max="5118" width="9" customWidth="1"/>
    <col min="5366" max="5366" width="7.28515625" bestFit="1" customWidth="1"/>
    <col min="5367" max="5367" width="33.28515625" bestFit="1" customWidth="1"/>
    <col min="5368" max="5368" width="9" bestFit="1" customWidth="1"/>
    <col min="5369" max="5369" width="52.85546875" customWidth="1"/>
    <col min="5370" max="5370" width="9.42578125" customWidth="1"/>
    <col min="5371" max="5371" width="9.140625" customWidth="1"/>
    <col min="5372" max="5372" width="9" customWidth="1"/>
    <col min="5373" max="5373" width="8.5703125" customWidth="1"/>
    <col min="5374" max="5374" width="9" customWidth="1"/>
    <col min="5622" max="5622" width="7.28515625" bestFit="1" customWidth="1"/>
    <col min="5623" max="5623" width="33.28515625" bestFit="1" customWidth="1"/>
    <col min="5624" max="5624" width="9" bestFit="1" customWidth="1"/>
    <col min="5625" max="5625" width="52.85546875" customWidth="1"/>
    <col min="5626" max="5626" width="9.42578125" customWidth="1"/>
    <col min="5627" max="5627" width="9.140625" customWidth="1"/>
    <col min="5628" max="5628" width="9" customWidth="1"/>
    <col min="5629" max="5629" width="8.5703125" customWidth="1"/>
    <col min="5630" max="5630" width="9" customWidth="1"/>
    <col min="5878" max="5878" width="7.28515625" bestFit="1" customWidth="1"/>
    <col min="5879" max="5879" width="33.28515625" bestFit="1" customWidth="1"/>
    <col min="5880" max="5880" width="9" bestFit="1" customWidth="1"/>
    <col min="5881" max="5881" width="52.85546875" customWidth="1"/>
    <col min="5882" max="5882" width="9.42578125" customWidth="1"/>
    <col min="5883" max="5883" width="9.140625" customWidth="1"/>
    <col min="5884" max="5884" width="9" customWidth="1"/>
    <col min="5885" max="5885" width="8.5703125" customWidth="1"/>
    <col min="5886" max="5886" width="9" customWidth="1"/>
    <col min="6134" max="6134" width="7.28515625" bestFit="1" customWidth="1"/>
    <col min="6135" max="6135" width="33.28515625" bestFit="1" customWidth="1"/>
    <col min="6136" max="6136" width="9" bestFit="1" customWidth="1"/>
    <col min="6137" max="6137" width="52.85546875" customWidth="1"/>
    <col min="6138" max="6138" width="9.42578125" customWidth="1"/>
    <col min="6139" max="6139" width="9.140625" customWidth="1"/>
    <col min="6140" max="6140" width="9" customWidth="1"/>
    <col min="6141" max="6141" width="8.5703125" customWidth="1"/>
    <col min="6142" max="6142" width="9" customWidth="1"/>
    <col min="6390" max="6390" width="7.28515625" bestFit="1" customWidth="1"/>
    <col min="6391" max="6391" width="33.28515625" bestFit="1" customWidth="1"/>
    <col min="6392" max="6392" width="9" bestFit="1" customWidth="1"/>
    <col min="6393" max="6393" width="52.85546875" customWidth="1"/>
    <col min="6394" max="6394" width="9.42578125" customWidth="1"/>
    <col min="6395" max="6395" width="9.140625" customWidth="1"/>
    <col min="6396" max="6396" width="9" customWidth="1"/>
    <col min="6397" max="6397" width="8.5703125" customWidth="1"/>
    <col min="6398" max="6398" width="9" customWidth="1"/>
    <col min="6646" max="6646" width="7.28515625" bestFit="1" customWidth="1"/>
    <col min="6647" max="6647" width="33.28515625" bestFit="1" customWidth="1"/>
    <col min="6648" max="6648" width="9" bestFit="1" customWidth="1"/>
    <col min="6649" max="6649" width="52.85546875" customWidth="1"/>
    <col min="6650" max="6650" width="9.42578125" customWidth="1"/>
    <col min="6651" max="6651" width="9.140625" customWidth="1"/>
    <col min="6652" max="6652" width="9" customWidth="1"/>
    <col min="6653" max="6653" width="8.5703125" customWidth="1"/>
    <col min="6654" max="6654" width="9" customWidth="1"/>
    <col min="6902" max="6902" width="7.28515625" bestFit="1" customWidth="1"/>
    <col min="6903" max="6903" width="33.28515625" bestFit="1" customWidth="1"/>
    <col min="6904" max="6904" width="9" bestFit="1" customWidth="1"/>
    <col min="6905" max="6905" width="52.85546875" customWidth="1"/>
    <col min="6906" max="6906" width="9.42578125" customWidth="1"/>
    <col min="6907" max="6907" width="9.140625" customWidth="1"/>
    <col min="6908" max="6908" width="9" customWidth="1"/>
    <col min="6909" max="6909" width="8.5703125" customWidth="1"/>
    <col min="6910" max="6910" width="9" customWidth="1"/>
    <col min="7158" max="7158" width="7.28515625" bestFit="1" customWidth="1"/>
    <col min="7159" max="7159" width="33.28515625" bestFit="1" customWidth="1"/>
    <col min="7160" max="7160" width="9" bestFit="1" customWidth="1"/>
    <col min="7161" max="7161" width="52.85546875" customWidth="1"/>
    <col min="7162" max="7162" width="9.42578125" customWidth="1"/>
    <col min="7163" max="7163" width="9.140625" customWidth="1"/>
    <col min="7164" max="7164" width="9" customWidth="1"/>
    <col min="7165" max="7165" width="8.5703125" customWidth="1"/>
    <col min="7166" max="7166" width="9" customWidth="1"/>
    <col min="7414" max="7414" width="7.28515625" bestFit="1" customWidth="1"/>
    <col min="7415" max="7415" width="33.28515625" bestFit="1" customWidth="1"/>
    <col min="7416" max="7416" width="9" bestFit="1" customWidth="1"/>
    <col min="7417" max="7417" width="52.85546875" customWidth="1"/>
    <col min="7418" max="7418" width="9.42578125" customWidth="1"/>
    <col min="7419" max="7419" width="9.140625" customWidth="1"/>
    <col min="7420" max="7420" width="9" customWidth="1"/>
    <col min="7421" max="7421" width="8.5703125" customWidth="1"/>
    <col min="7422" max="7422" width="9" customWidth="1"/>
    <col min="7670" max="7670" width="7.28515625" bestFit="1" customWidth="1"/>
    <col min="7671" max="7671" width="33.28515625" bestFit="1" customWidth="1"/>
    <col min="7672" max="7672" width="9" bestFit="1" customWidth="1"/>
    <col min="7673" max="7673" width="52.85546875" customWidth="1"/>
    <col min="7674" max="7674" width="9.42578125" customWidth="1"/>
    <col min="7675" max="7675" width="9.140625" customWidth="1"/>
    <col min="7676" max="7676" width="9" customWidth="1"/>
    <col min="7677" max="7677" width="8.5703125" customWidth="1"/>
    <col min="7678" max="7678" width="9" customWidth="1"/>
    <col min="7926" max="7926" width="7.28515625" bestFit="1" customWidth="1"/>
    <col min="7927" max="7927" width="33.28515625" bestFit="1" customWidth="1"/>
    <col min="7928" max="7928" width="9" bestFit="1" customWidth="1"/>
    <col min="7929" max="7929" width="52.85546875" customWidth="1"/>
    <col min="7930" max="7930" width="9.42578125" customWidth="1"/>
    <col min="7931" max="7931" width="9.140625" customWidth="1"/>
    <col min="7932" max="7932" width="9" customWidth="1"/>
    <col min="7933" max="7933" width="8.5703125" customWidth="1"/>
    <col min="7934" max="7934" width="9" customWidth="1"/>
    <col min="8182" max="8182" width="7.28515625" bestFit="1" customWidth="1"/>
    <col min="8183" max="8183" width="33.28515625" bestFit="1" customWidth="1"/>
    <col min="8184" max="8184" width="9" bestFit="1" customWidth="1"/>
    <col min="8185" max="8185" width="52.85546875" customWidth="1"/>
    <col min="8186" max="8186" width="9.42578125" customWidth="1"/>
    <col min="8187" max="8187" width="9.140625" customWidth="1"/>
    <col min="8188" max="8188" width="9" customWidth="1"/>
    <col min="8189" max="8189" width="8.5703125" customWidth="1"/>
    <col min="8190" max="8190" width="9" customWidth="1"/>
    <col min="8438" max="8438" width="7.28515625" bestFit="1" customWidth="1"/>
    <col min="8439" max="8439" width="33.28515625" bestFit="1" customWidth="1"/>
    <col min="8440" max="8440" width="9" bestFit="1" customWidth="1"/>
    <col min="8441" max="8441" width="52.85546875" customWidth="1"/>
    <col min="8442" max="8442" width="9.42578125" customWidth="1"/>
    <col min="8443" max="8443" width="9.140625" customWidth="1"/>
    <col min="8444" max="8444" width="9" customWidth="1"/>
    <col min="8445" max="8445" width="8.5703125" customWidth="1"/>
    <col min="8446" max="8446" width="9" customWidth="1"/>
    <col min="8694" max="8694" width="7.28515625" bestFit="1" customWidth="1"/>
    <col min="8695" max="8695" width="33.28515625" bestFit="1" customWidth="1"/>
    <col min="8696" max="8696" width="9" bestFit="1" customWidth="1"/>
    <col min="8697" max="8697" width="52.85546875" customWidth="1"/>
    <col min="8698" max="8698" width="9.42578125" customWidth="1"/>
    <col min="8699" max="8699" width="9.140625" customWidth="1"/>
    <col min="8700" max="8700" width="9" customWidth="1"/>
    <col min="8701" max="8701" width="8.5703125" customWidth="1"/>
    <col min="8702" max="8702" width="9" customWidth="1"/>
    <col min="8950" max="8950" width="7.28515625" bestFit="1" customWidth="1"/>
    <col min="8951" max="8951" width="33.28515625" bestFit="1" customWidth="1"/>
    <col min="8952" max="8952" width="9" bestFit="1" customWidth="1"/>
    <col min="8953" max="8953" width="52.85546875" customWidth="1"/>
    <col min="8954" max="8954" width="9.42578125" customWidth="1"/>
    <col min="8955" max="8955" width="9.140625" customWidth="1"/>
    <col min="8956" max="8956" width="9" customWidth="1"/>
    <col min="8957" max="8957" width="8.5703125" customWidth="1"/>
    <col min="8958" max="8958" width="9" customWidth="1"/>
    <col min="9206" max="9206" width="7.28515625" bestFit="1" customWidth="1"/>
    <col min="9207" max="9207" width="33.28515625" bestFit="1" customWidth="1"/>
    <col min="9208" max="9208" width="9" bestFit="1" customWidth="1"/>
    <col min="9209" max="9209" width="52.85546875" customWidth="1"/>
    <col min="9210" max="9210" width="9.42578125" customWidth="1"/>
    <col min="9211" max="9211" width="9.140625" customWidth="1"/>
    <col min="9212" max="9212" width="9" customWidth="1"/>
    <col min="9213" max="9213" width="8.5703125" customWidth="1"/>
    <col min="9214" max="9214" width="9" customWidth="1"/>
    <col min="9462" max="9462" width="7.28515625" bestFit="1" customWidth="1"/>
    <col min="9463" max="9463" width="33.28515625" bestFit="1" customWidth="1"/>
    <col min="9464" max="9464" width="9" bestFit="1" customWidth="1"/>
    <col min="9465" max="9465" width="52.85546875" customWidth="1"/>
    <col min="9466" max="9466" width="9.42578125" customWidth="1"/>
    <col min="9467" max="9467" width="9.140625" customWidth="1"/>
    <col min="9468" max="9468" width="9" customWidth="1"/>
    <col min="9469" max="9469" width="8.5703125" customWidth="1"/>
    <col min="9470" max="9470" width="9" customWidth="1"/>
    <col min="9718" max="9718" width="7.28515625" bestFit="1" customWidth="1"/>
    <col min="9719" max="9719" width="33.28515625" bestFit="1" customWidth="1"/>
    <col min="9720" max="9720" width="9" bestFit="1" customWidth="1"/>
    <col min="9721" max="9721" width="52.85546875" customWidth="1"/>
    <col min="9722" max="9722" width="9.42578125" customWidth="1"/>
    <col min="9723" max="9723" width="9.140625" customWidth="1"/>
    <col min="9724" max="9724" width="9" customWidth="1"/>
    <col min="9725" max="9725" width="8.5703125" customWidth="1"/>
    <col min="9726" max="9726" width="9" customWidth="1"/>
    <col min="9974" max="9974" width="7.28515625" bestFit="1" customWidth="1"/>
    <col min="9975" max="9975" width="33.28515625" bestFit="1" customWidth="1"/>
    <col min="9976" max="9976" width="9" bestFit="1" customWidth="1"/>
    <col min="9977" max="9977" width="52.85546875" customWidth="1"/>
    <col min="9978" max="9978" width="9.42578125" customWidth="1"/>
    <col min="9979" max="9979" width="9.140625" customWidth="1"/>
    <col min="9980" max="9980" width="9" customWidth="1"/>
    <col min="9981" max="9981" width="8.5703125" customWidth="1"/>
    <col min="9982" max="9982" width="9" customWidth="1"/>
    <col min="10230" max="10230" width="7.28515625" bestFit="1" customWidth="1"/>
    <col min="10231" max="10231" width="33.28515625" bestFit="1" customWidth="1"/>
    <col min="10232" max="10232" width="9" bestFit="1" customWidth="1"/>
    <col min="10233" max="10233" width="52.85546875" customWidth="1"/>
    <col min="10234" max="10234" width="9.42578125" customWidth="1"/>
    <col min="10235" max="10235" width="9.140625" customWidth="1"/>
    <col min="10236" max="10236" width="9" customWidth="1"/>
    <col min="10237" max="10237" width="8.5703125" customWidth="1"/>
    <col min="10238" max="10238" width="9" customWidth="1"/>
    <col min="10486" max="10486" width="7.28515625" bestFit="1" customWidth="1"/>
    <col min="10487" max="10487" width="33.28515625" bestFit="1" customWidth="1"/>
    <col min="10488" max="10488" width="9" bestFit="1" customWidth="1"/>
    <col min="10489" max="10489" width="52.85546875" customWidth="1"/>
    <col min="10490" max="10490" width="9.42578125" customWidth="1"/>
    <col min="10491" max="10491" width="9.140625" customWidth="1"/>
    <col min="10492" max="10492" width="9" customWidth="1"/>
    <col min="10493" max="10493" width="8.5703125" customWidth="1"/>
    <col min="10494" max="10494" width="9" customWidth="1"/>
    <col min="10742" max="10742" width="7.28515625" bestFit="1" customWidth="1"/>
    <col min="10743" max="10743" width="33.28515625" bestFit="1" customWidth="1"/>
    <col min="10744" max="10744" width="9" bestFit="1" customWidth="1"/>
    <col min="10745" max="10745" width="52.85546875" customWidth="1"/>
    <col min="10746" max="10746" width="9.42578125" customWidth="1"/>
    <col min="10747" max="10747" width="9.140625" customWidth="1"/>
    <col min="10748" max="10748" width="9" customWidth="1"/>
    <col min="10749" max="10749" width="8.5703125" customWidth="1"/>
    <col min="10750" max="10750" width="9" customWidth="1"/>
    <col min="10998" max="10998" width="7.28515625" bestFit="1" customWidth="1"/>
    <col min="10999" max="10999" width="33.28515625" bestFit="1" customWidth="1"/>
    <col min="11000" max="11000" width="9" bestFit="1" customWidth="1"/>
    <col min="11001" max="11001" width="52.85546875" customWidth="1"/>
    <col min="11002" max="11002" width="9.42578125" customWidth="1"/>
    <col min="11003" max="11003" width="9.140625" customWidth="1"/>
    <col min="11004" max="11004" width="9" customWidth="1"/>
    <col min="11005" max="11005" width="8.5703125" customWidth="1"/>
    <col min="11006" max="11006" width="9" customWidth="1"/>
    <col min="11254" max="11254" width="7.28515625" bestFit="1" customWidth="1"/>
    <col min="11255" max="11255" width="33.28515625" bestFit="1" customWidth="1"/>
    <col min="11256" max="11256" width="9" bestFit="1" customWidth="1"/>
    <col min="11257" max="11257" width="52.85546875" customWidth="1"/>
    <col min="11258" max="11258" width="9.42578125" customWidth="1"/>
    <col min="11259" max="11259" width="9.140625" customWidth="1"/>
    <col min="11260" max="11260" width="9" customWidth="1"/>
    <col min="11261" max="11261" width="8.5703125" customWidth="1"/>
    <col min="11262" max="11262" width="9" customWidth="1"/>
    <col min="11510" max="11510" width="7.28515625" bestFit="1" customWidth="1"/>
    <col min="11511" max="11511" width="33.28515625" bestFit="1" customWidth="1"/>
    <col min="11512" max="11512" width="9" bestFit="1" customWidth="1"/>
    <col min="11513" max="11513" width="52.85546875" customWidth="1"/>
    <col min="11514" max="11514" width="9.42578125" customWidth="1"/>
    <col min="11515" max="11515" width="9.140625" customWidth="1"/>
    <col min="11516" max="11516" width="9" customWidth="1"/>
    <col min="11517" max="11517" width="8.5703125" customWidth="1"/>
    <col min="11518" max="11518" width="9" customWidth="1"/>
    <col min="11766" max="11766" width="7.28515625" bestFit="1" customWidth="1"/>
    <col min="11767" max="11767" width="33.28515625" bestFit="1" customWidth="1"/>
    <col min="11768" max="11768" width="9" bestFit="1" customWidth="1"/>
    <col min="11769" max="11769" width="52.85546875" customWidth="1"/>
    <col min="11770" max="11770" width="9.42578125" customWidth="1"/>
    <col min="11771" max="11771" width="9.140625" customWidth="1"/>
    <col min="11772" max="11772" width="9" customWidth="1"/>
    <col min="11773" max="11773" width="8.5703125" customWidth="1"/>
    <col min="11774" max="11774" width="9" customWidth="1"/>
    <col min="12022" max="12022" width="7.28515625" bestFit="1" customWidth="1"/>
    <col min="12023" max="12023" width="33.28515625" bestFit="1" customWidth="1"/>
    <col min="12024" max="12024" width="9" bestFit="1" customWidth="1"/>
    <col min="12025" max="12025" width="52.85546875" customWidth="1"/>
    <col min="12026" max="12026" width="9.42578125" customWidth="1"/>
    <col min="12027" max="12027" width="9.140625" customWidth="1"/>
    <col min="12028" max="12028" width="9" customWidth="1"/>
    <col min="12029" max="12029" width="8.5703125" customWidth="1"/>
    <col min="12030" max="12030" width="9" customWidth="1"/>
    <col min="12278" max="12278" width="7.28515625" bestFit="1" customWidth="1"/>
    <col min="12279" max="12279" width="33.28515625" bestFit="1" customWidth="1"/>
    <col min="12280" max="12280" width="9" bestFit="1" customWidth="1"/>
    <col min="12281" max="12281" width="52.85546875" customWidth="1"/>
    <col min="12282" max="12282" width="9.42578125" customWidth="1"/>
    <col min="12283" max="12283" width="9.140625" customWidth="1"/>
    <col min="12284" max="12284" width="9" customWidth="1"/>
    <col min="12285" max="12285" width="8.5703125" customWidth="1"/>
    <col min="12286" max="12286" width="9" customWidth="1"/>
    <col min="12534" max="12534" width="7.28515625" bestFit="1" customWidth="1"/>
    <col min="12535" max="12535" width="33.28515625" bestFit="1" customWidth="1"/>
    <col min="12536" max="12536" width="9" bestFit="1" customWidth="1"/>
    <col min="12537" max="12537" width="52.85546875" customWidth="1"/>
    <col min="12538" max="12538" width="9.42578125" customWidth="1"/>
    <col min="12539" max="12539" width="9.140625" customWidth="1"/>
    <col min="12540" max="12540" width="9" customWidth="1"/>
    <col min="12541" max="12541" width="8.5703125" customWidth="1"/>
    <col min="12542" max="12542" width="9" customWidth="1"/>
    <col min="12790" max="12790" width="7.28515625" bestFit="1" customWidth="1"/>
    <col min="12791" max="12791" width="33.28515625" bestFit="1" customWidth="1"/>
    <col min="12792" max="12792" width="9" bestFit="1" customWidth="1"/>
    <col min="12793" max="12793" width="52.85546875" customWidth="1"/>
    <col min="12794" max="12794" width="9.42578125" customWidth="1"/>
    <col min="12795" max="12795" width="9.140625" customWidth="1"/>
    <col min="12796" max="12796" width="9" customWidth="1"/>
    <col min="12797" max="12797" width="8.5703125" customWidth="1"/>
    <col min="12798" max="12798" width="9" customWidth="1"/>
    <col min="13046" max="13046" width="7.28515625" bestFit="1" customWidth="1"/>
    <col min="13047" max="13047" width="33.28515625" bestFit="1" customWidth="1"/>
    <col min="13048" max="13048" width="9" bestFit="1" customWidth="1"/>
    <col min="13049" max="13049" width="52.85546875" customWidth="1"/>
    <col min="13050" max="13050" width="9.42578125" customWidth="1"/>
    <col min="13051" max="13051" width="9.140625" customWidth="1"/>
    <col min="13052" max="13052" width="9" customWidth="1"/>
    <col min="13053" max="13053" width="8.5703125" customWidth="1"/>
    <col min="13054" max="13054" width="9" customWidth="1"/>
    <col min="13302" max="13302" width="7.28515625" bestFit="1" customWidth="1"/>
    <col min="13303" max="13303" width="33.28515625" bestFit="1" customWidth="1"/>
    <col min="13304" max="13304" width="9" bestFit="1" customWidth="1"/>
    <col min="13305" max="13305" width="52.85546875" customWidth="1"/>
    <col min="13306" max="13306" width="9.42578125" customWidth="1"/>
    <col min="13307" max="13307" width="9.140625" customWidth="1"/>
    <col min="13308" max="13308" width="9" customWidth="1"/>
    <col min="13309" max="13309" width="8.5703125" customWidth="1"/>
    <col min="13310" max="13310" width="9" customWidth="1"/>
    <col min="13558" max="13558" width="7.28515625" bestFit="1" customWidth="1"/>
    <col min="13559" max="13559" width="33.28515625" bestFit="1" customWidth="1"/>
    <col min="13560" max="13560" width="9" bestFit="1" customWidth="1"/>
    <col min="13561" max="13561" width="52.85546875" customWidth="1"/>
    <col min="13562" max="13562" width="9.42578125" customWidth="1"/>
    <col min="13563" max="13563" width="9.140625" customWidth="1"/>
    <col min="13564" max="13564" width="9" customWidth="1"/>
    <col min="13565" max="13565" width="8.5703125" customWidth="1"/>
    <col min="13566" max="13566" width="9" customWidth="1"/>
    <col min="13814" max="13814" width="7.28515625" bestFit="1" customWidth="1"/>
    <col min="13815" max="13815" width="33.28515625" bestFit="1" customWidth="1"/>
    <col min="13816" max="13816" width="9" bestFit="1" customWidth="1"/>
    <col min="13817" max="13817" width="52.85546875" customWidth="1"/>
    <col min="13818" max="13818" width="9.42578125" customWidth="1"/>
    <col min="13819" max="13819" width="9.140625" customWidth="1"/>
    <col min="13820" max="13820" width="9" customWidth="1"/>
    <col min="13821" max="13821" width="8.5703125" customWidth="1"/>
    <col min="13822" max="13822" width="9" customWidth="1"/>
    <col min="14070" max="14070" width="7.28515625" bestFit="1" customWidth="1"/>
    <col min="14071" max="14071" width="33.28515625" bestFit="1" customWidth="1"/>
    <col min="14072" max="14072" width="9" bestFit="1" customWidth="1"/>
    <col min="14073" max="14073" width="52.85546875" customWidth="1"/>
    <col min="14074" max="14074" width="9.42578125" customWidth="1"/>
    <col min="14075" max="14075" width="9.140625" customWidth="1"/>
    <col min="14076" max="14076" width="9" customWidth="1"/>
    <col min="14077" max="14077" width="8.5703125" customWidth="1"/>
    <col min="14078" max="14078" width="9" customWidth="1"/>
    <col min="14326" max="14326" width="7.28515625" bestFit="1" customWidth="1"/>
    <col min="14327" max="14327" width="33.28515625" bestFit="1" customWidth="1"/>
    <col min="14328" max="14328" width="9" bestFit="1" customWidth="1"/>
    <col min="14329" max="14329" width="52.85546875" customWidth="1"/>
    <col min="14330" max="14330" width="9.42578125" customWidth="1"/>
    <col min="14331" max="14331" width="9.140625" customWidth="1"/>
    <col min="14332" max="14332" width="9" customWidth="1"/>
    <col min="14333" max="14333" width="8.5703125" customWidth="1"/>
    <col min="14334" max="14334" width="9" customWidth="1"/>
    <col min="14582" max="14582" width="7.28515625" bestFit="1" customWidth="1"/>
    <col min="14583" max="14583" width="33.28515625" bestFit="1" customWidth="1"/>
    <col min="14584" max="14584" width="9" bestFit="1" customWidth="1"/>
    <col min="14585" max="14585" width="52.85546875" customWidth="1"/>
    <col min="14586" max="14586" width="9.42578125" customWidth="1"/>
    <col min="14587" max="14587" width="9.140625" customWidth="1"/>
    <col min="14588" max="14588" width="9" customWidth="1"/>
    <col min="14589" max="14589" width="8.5703125" customWidth="1"/>
    <col min="14590" max="14590" width="9" customWidth="1"/>
    <col min="14838" max="14838" width="7.28515625" bestFit="1" customWidth="1"/>
    <col min="14839" max="14839" width="33.28515625" bestFit="1" customWidth="1"/>
    <col min="14840" max="14840" width="9" bestFit="1" customWidth="1"/>
    <col min="14841" max="14841" width="52.85546875" customWidth="1"/>
    <col min="14842" max="14842" width="9.42578125" customWidth="1"/>
    <col min="14843" max="14843" width="9.140625" customWidth="1"/>
    <col min="14844" max="14844" width="9" customWidth="1"/>
    <col min="14845" max="14845" width="8.5703125" customWidth="1"/>
    <col min="14846" max="14846" width="9" customWidth="1"/>
    <col min="15094" max="15094" width="7.28515625" bestFit="1" customWidth="1"/>
    <col min="15095" max="15095" width="33.28515625" bestFit="1" customWidth="1"/>
    <col min="15096" max="15096" width="9" bestFit="1" customWidth="1"/>
    <col min="15097" max="15097" width="52.85546875" customWidth="1"/>
    <col min="15098" max="15098" width="9.42578125" customWidth="1"/>
    <col min="15099" max="15099" width="9.140625" customWidth="1"/>
    <col min="15100" max="15100" width="9" customWidth="1"/>
    <col min="15101" max="15101" width="8.5703125" customWidth="1"/>
    <col min="15102" max="15102" width="9" customWidth="1"/>
    <col min="15350" max="15350" width="7.28515625" bestFit="1" customWidth="1"/>
    <col min="15351" max="15351" width="33.28515625" bestFit="1" customWidth="1"/>
    <col min="15352" max="15352" width="9" bestFit="1" customWidth="1"/>
    <col min="15353" max="15353" width="52.85546875" customWidth="1"/>
    <col min="15354" max="15354" width="9.42578125" customWidth="1"/>
    <col min="15355" max="15355" width="9.140625" customWidth="1"/>
    <col min="15356" max="15356" width="9" customWidth="1"/>
    <col min="15357" max="15357" width="8.5703125" customWidth="1"/>
    <col min="15358" max="15358" width="9" customWidth="1"/>
    <col min="15606" max="15606" width="7.28515625" bestFit="1" customWidth="1"/>
    <col min="15607" max="15607" width="33.28515625" bestFit="1" customWidth="1"/>
    <col min="15608" max="15608" width="9" bestFit="1" customWidth="1"/>
    <col min="15609" max="15609" width="52.85546875" customWidth="1"/>
    <col min="15610" max="15610" width="9.42578125" customWidth="1"/>
    <col min="15611" max="15611" width="9.140625" customWidth="1"/>
    <col min="15612" max="15612" width="9" customWidth="1"/>
    <col min="15613" max="15613" width="8.5703125" customWidth="1"/>
    <col min="15614" max="15614" width="9" customWidth="1"/>
    <col min="15862" max="15862" width="7.28515625" bestFit="1" customWidth="1"/>
    <col min="15863" max="15863" width="33.28515625" bestFit="1" customWidth="1"/>
    <col min="15864" max="15864" width="9" bestFit="1" customWidth="1"/>
    <col min="15865" max="15865" width="52.85546875" customWidth="1"/>
    <col min="15866" max="15866" width="9.42578125" customWidth="1"/>
    <col min="15867" max="15867" width="9.140625" customWidth="1"/>
    <col min="15868" max="15868" width="9" customWidth="1"/>
    <col min="15869" max="15869" width="8.5703125" customWidth="1"/>
    <col min="15870" max="15870" width="9" customWidth="1"/>
    <col min="16118" max="16118" width="7.28515625" bestFit="1" customWidth="1"/>
    <col min="16119" max="16119" width="33.28515625" bestFit="1" customWidth="1"/>
    <col min="16120" max="16120" width="9" bestFit="1" customWidth="1"/>
    <col min="16121" max="16121" width="52.85546875" customWidth="1"/>
    <col min="16122" max="16122" width="9.42578125" customWidth="1"/>
    <col min="16123" max="16123" width="9.140625" customWidth="1"/>
    <col min="16124" max="16124" width="9" customWidth="1"/>
    <col min="16125" max="16125" width="8.5703125" customWidth="1"/>
    <col min="16126" max="16126" width="9" customWidth="1"/>
  </cols>
  <sheetData>
    <row r="1" spans="1:4">
      <c r="A1" s="23" t="s">
        <v>389</v>
      </c>
      <c r="B1" s="23"/>
      <c r="C1" s="23"/>
      <c r="D1" s="23"/>
    </row>
    <row r="2" spans="1:4" ht="59.25" customHeight="1">
      <c r="A2" s="23" t="s">
        <v>360</v>
      </c>
      <c r="B2" s="23"/>
      <c r="C2" s="23"/>
      <c r="D2" s="23"/>
    </row>
    <row r="3" spans="1:4" ht="17.45" customHeight="1">
      <c r="A3" s="24" t="s">
        <v>388</v>
      </c>
      <c r="B3" s="24"/>
      <c r="C3" s="24"/>
      <c r="D3" s="24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361</v>
      </c>
      <c r="B6" s="10" t="s">
        <v>4</v>
      </c>
      <c r="C6" s="11" t="s">
        <v>5</v>
      </c>
      <c r="D6" s="21">
        <v>42772</v>
      </c>
    </row>
    <row r="7" spans="1:4" ht="42.75">
      <c r="A7" s="20" t="s">
        <v>362</v>
      </c>
      <c r="B7" s="12" t="s">
        <v>10</v>
      </c>
      <c r="C7" s="13" t="s">
        <v>5</v>
      </c>
      <c r="D7" s="9" t="s">
        <v>386</v>
      </c>
    </row>
    <row r="8" spans="1:4">
      <c r="A8" s="20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0" t="s">
        <v>365</v>
      </c>
      <c r="B9" s="14" t="s">
        <v>11</v>
      </c>
      <c r="C9" s="13" t="s">
        <v>12</v>
      </c>
      <c r="D9" s="22">
        <f>10.79*4442.48*12</f>
        <v>575212.31039999984</v>
      </c>
    </row>
    <row r="10" spans="1:4" ht="45">
      <c r="A10" s="20" t="s">
        <v>366</v>
      </c>
      <c r="B10" s="14" t="s">
        <v>367</v>
      </c>
      <c r="C10" s="13" t="s">
        <v>5</v>
      </c>
      <c r="D10" s="16">
        <v>42051</v>
      </c>
    </row>
    <row r="11" spans="1:4" ht="45">
      <c r="A11" s="20" t="s">
        <v>368</v>
      </c>
      <c r="B11" s="14" t="s">
        <v>369</v>
      </c>
      <c r="C11" s="13" t="s">
        <v>5</v>
      </c>
      <c r="D11" s="13" t="s">
        <v>385</v>
      </c>
    </row>
    <row r="12" spans="1:4" ht="45">
      <c r="A12" s="20" t="s">
        <v>370</v>
      </c>
      <c r="B12" s="12" t="s">
        <v>13</v>
      </c>
      <c r="C12" s="13" t="s">
        <v>5</v>
      </c>
      <c r="D12" s="15" t="s">
        <v>353</v>
      </c>
    </row>
    <row r="13" spans="1:4" ht="30">
      <c r="A13" s="20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9" t="s">
        <v>361</v>
      </c>
      <c r="B14" s="10" t="s">
        <v>4</v>
      </c>
      <c r="C14" s="11" t="s">
        <v>5</v>
      </c>
      <c r="D14" s="21">
        <v>42772</v>
      </c>
    </row>
    <row r="15" spans="1:4" ht="30">
      <c r="A15" s="20" t="s">
        <v>362</v>
      </c>
      <c r="B15" s="12" t="s">
        <v>10</v>
      </c>
      <c r="C15" s="13" t="s">
        <v>5</v>
      </c>
      <c r="D15" s="9" t="s">
        <v>387</v>
      </c>
    </row>
    <row r="16" spans="1:4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0" t="s">
        <v>365</v>
      </c>
      <c r="B17" s="14" t="s">
        <v>11</v>
      </c>
      <c r="C17" s="13" t="s">
        <v>12</v>
      </c>
      <c r="D17" s="22">
        <f>1.67*4442.48*12</f>
        <v>89027.299199999994</v>
      </c>
    </row>
    <row r="18" spans="1:4" ht="45">
      <c r="A18" s="20" t="s">
        <v>366</v>
      </c>
      <c r="B18" s="14" t="s">
        <v>367</v>
      </c>
      <c r="C18" s="13" t="s">
        <v>5</v>
      </c>
      <c r="D18" s="16">
        <v>42051</v>
      </c>
    </row>
    <row r="19" spans="1:4" ht="45">
      <c r="A19" s="20" t="s">
        <v>368</v>
      </c>
      <c r="B19" s="14" t="s">
        <v>369</v>
      </c>
      <c r="C19" s="13" t="s">
        <v>5</v>
      </c>
      <c r="D19" s="13" t="s">
        <v>385</v>
      </c>
    </row>
    <row r="20" spans="1:4" ht="45">
      <c r="A20" s="20" t="s">
        <v>370</v>
      </c>
      <c r="B20" s="12" t="s">
        <v>13</v>
      </c>
      <c r="C20" s="13" t="s">
        <v>5</v>
      </c>
      <c r="D20" s="15" t="s">
        <v>353</v>
      </c>
    </row>
    <row r="21" spans="1:4" ht="30">
      <c r="A21" s="20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9" t="s">
        <v>361</v>
      </c>
      <c r="B22" s="10" t="s">
        <v>4</v>
      </c>
      <c r="C22" s="11" t="s">
        <v>5</v>
      </c>
      <c r="D22" s="21">
        <v>42772</v>
      </c>
    </row>
    <row r="23" spans="1:4" ht="30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0" t="s">
        <v>365</v>
      </c>
      <c r="B25" s="14" t="s">
        <v>11</v>
      </c>
      <c r="C25" s="13" t="s">
        <v>12</v>
      </c>
      <c r="D25" s="22">
        <f>0.42*4442.48*12</f>
        <v>22390.099199999997</v>
      </c>
    </row>
    <row r="26" spans="1:4" ht="45">
      <c r="A26" s="20" t="s">
        <v>366</v>
      </c>
      <c r="B26" s="14" t="s">
        <v>367</v>
      </c>
      <c r="C26" s="13" t="s">
        <v>5</v>
      </c>
      <c r="D26" s="16">
        <v>42051</v>
      </c>
    </row>
    <row r="27" spans="1:4" ht="45">
      <c r="A27" s="20" t="s">
        <v>368</v>
      </c>
      <c r="B27" s="14" t="s">
        <v>369</v>
      </c>
      <c r="C27" s="13" t="s">
        <v>5</v>
      </c>
      <c r="D27" s="13" t="s">
        <v>385</v>
      </c>
    </row>
    <row r="28" spans="1:4" ht="45">
      <c r="A28" s="20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0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9" t="s">
        <v>361</v>
      </c>
      <c r="B30" s="10" t="s">
        <v>4</v>
      </c>
      <c r="C30" s="11" t="s">
        <v>5</v>
      </c>
      <c r="D30" s="21">
        <v>42772</v>
      </c>
    </row>
    <row r="31" spans="1:4" ht="30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0" t="s">
        <v>365</v>
      </c>
      <c r="B33" s="14" t="s">
        <v>11</v>
      </c>
      <c r="C33" s="13" t="s">
        <v>12</v>
      </c>
      <c r="D33" s="22">
        <f>1.74*4442.48*12</f>
        <v>92758.982399999994</v>
      </c>
    </row>
    <row r="34" spans="1:4" ht="45">
      <c r="A34" s="20" t="s">
        <v>366</v>
      </c>
      <c r="B34" s="14" t="s">
        <v>367</v>
      </c>
      <c r="C34" s="13" t="s">
        <v>5</v>
      </c>
      <c r="D34" s="16">
        <v>42051</v>
      </c>
    </row>
    <row r="35" spans="1:4" ht="45">
      <c r="A35" s="20" t="s">
        <v>368</v>
      </c>
      <c r="B35" s="14" t="s">
        <v>369</v>
      </c>
      <c r="C35" s="13" t="s">
        <v>5</v>
      </c>
      <c r="D35" s="13" t="s">
        <v>385</v>
      </c>
    </row>
    <row r="36" spans="1:4" ht="45">
      <c r="A36" s="20" t="s">
        <v>370</v>
      </c>
      <c r="B36" s="12" t="s">
        <v>13</v>
      </c>
      <c r="C36" s="13" t="s">
        <v>5</v>
      </c>
      <c r="D36" s="15" t="s">
        <v>327</v>
      </c>
    </row>
    <row r="37" spans="1:4" ht="30">
      <c r="A37" s="20" t="s">
        <v>371</v>
      </c>
      <c r="B37" s="12" t="s">
        <v>14</v>
      </c>
      <c r="C37" s="13" t="s">
        <v>5</v>
      </c>
      <c r="D37" s="15" t="s">
        <v>374</v>
      </c>
    </row>
    <row r="38" spans="1:4" ht="28.5">
      <c r="A38" s="19" t="s">
        <v>361</v>
      </c>
      <c r="B38" s="10" t="s">
        <v>4</v>
      </c>
      <c r="C38" s="11" t="s">
        <v>5</v>
      </c>
      <c r="D38" s="21">
        <v>42772</v>
      </c>
    </row>
    <row r="39" spans="1:4" ht="57">
      <c r="A39" s="20" t="s">
        <v>362</v>
      </c>
      <c r="B39" s="12" t="s">
        <v>10</v>
      </c>
      <c r="C39" s="13" t="s">
        <v>5</v>
      </c>
      <c r="D39" s="9" t="s">
        <v>375</v>
      </c>
    </row>
    <row r="40" spans="1:4">
      <c r="A40" s="20" t="s">
        <v>363</v>
      </c>
      <c r="B40" s="14" t="s">
        <v>8</v>
      </c>
      <c r="C40" s="13" t="s">
        <v>5</v>
      </c>
      <c r="D40" s="13" t="s">
        <v>364</v>
      </c>
    </row>
    <row r="41" spans="1:4" ht="30">
      <c r="A41" s="20" t="s">
        <v>365</v>
      </c>
      <c r="B41" s="14" t="s">
        <v>11</v>
      </c>
      <c r="C41" s="13" t="s">
        <v>12</v>
      </c>
      <c r="D41" s="22">
        <f>2.13*4442.48*12</f>
        <v>113549.78879999998</v>
      </c>
    </row>
    <row r="42" spans="1:4" ht="45">
      <c r="A42" s="20" t="s">
        <v>366</v>
      </c>
      <c r="B42" s="14" t="s">
        <v>367</v>
      </c>
      <c r="C42" s="13" t="s">
        <v>5</v>
      </c>
      <c r="D42" s="16">
        <v>42051</v>
      </c>
    </row>
    <row r="43" spans="1:4" ht="45">
      <c r="A43" s="20" t="s">
        <v>368</v>
      </c>
      <c r="B43" s="14" t="s">
        <v>369</v>
      </c>
      <c r="C43" s="13" t="s">
        <v>5</v>
      </c>
      <c r="D43" s="13" t="s">
        <v>385</v>
      </c>
    </row>
    <row r="44" spans="1:4" ht="45">
      <c r="A44" s="20" t="s">
        <v>370</v>
      </c>
      <c r="B44" s="12" t="s">
        <v>13</v>
      </c>
      <c r="C44" s="13" t="s">
        <v>5</v>
      </c>
      <c r="D44" s="13" t="s">
        <v>336</v>
      </c>
    </row>
    <row r="45" spans="1:4" ht="45">
      <c r="A45" s="20" t="s">
        <v>371</v>
      </c>
      <c r="B45" s="12" t="s">
        <v>14</v>
      </c>
      <c r="C45" s="13" t="s">
        <v>5</v>
      </c>
      <c r="D45" s="13" t="s">
        <v>384</v>
      </c>
    </row>
    <row r="46" spans="1:4" ht="28.5">
      <c r="A46" s="19" t="s">
        <v>361</v>
      </c>
      <c r="B46" s="10" t="s">
        <v>4</v>
      </c>
      <c r="C46" s="11" t="s">
        <v>5</v>
      </c>
      <c r="D46" s="21">
        <v>42772</v>
      </c>
    </row>
    <row r="47" spans="1:4" ht="30">
      <c r="A47" s="20" t="s">
        <v>362</v>
      </c>
      <c r="B47" s="12" t="s">
        <v>10</v>
      </c>
      <c r="C47" s="13" t="s">
        <v>5</v>
      </c>
      <c r="D47" s="9" t="s">
        <v>376</v>
      </c>
    </row>
    <row r="48" spans="1:4">
      <c r="A48" s="20" t="s">
        <v>363</v>
      </c>
      <c r="B48" s="14" t="s">
        <v>8</v>
      </c>
      <c r="C48" s="13" t="s">
        <v>5</v>
      </c>
      <c r="D48" s="13" t="s">
        <v>364</v>
      </c>
    </row>
    <row r="49" spans="1:4" ht="30">
      <c r="A49" s="20" t="s">
        <v>365</v>
      </c>
      <c r="B49" s="14" t="s">
        <v>11</v>
      </c>
      <c r="C49" s="13" t="s">
        <v>12</v>
      </c>
      <c r="D49" s="22">
        <f>0.04*4442.48*12</f>
        <v>2132.3903999999998</v>
      </c>
    </row>
    <row r="50" spans="1:4" ht="45">
      <c r="A50" s="20" t="s">
        <v>366</v>
      </c>
      <c r="B50" s="14" t="s">
        <v>367</v>
      </c>
      <c r="C50" s="13" t="s">
        <v>5</v>
      </c>
      <c r="D50" s="16">
        <v>42051</v>
      </c>
    </row>
    <row r="51" spans="1:4" ht="45">
      <c r="A51" s="20" t="s">
        <v>368</v>
      </c>
      <c r="B51" s="14" t="s">
        <v>369</v>
      </c>
      <c r="C51" s="13" t="s">
        <v>5</v>
      </c>
      <c r="D51" s="13" t="s">
        <v>385</v>
      </c>
    </row>
    <row r="52" spans="1:4" ht="45">
      <c r="A52" s="20" t="s">
        <v>370</v>
      </c>
      <c r="B52" s="12" t="s">
        <v>13</v>
      </c>
      <c r="C52" s="13" t="s">
        <v>5</v>
      </c>
      <c r="D52" s="13" t="s">
        <v>340</v>
      </c>
    </row>
    <row r="53" spans="1:4">
      <c r="A53" s="20" t="s">
        <v>371</v>
      </c>
      <c r="B53" s="12" t="s">
        <v>14</v>
      </c>
      <c r="C53" s="13" t="s">
        <v>5</v>
      </c>
      <c r="D53" s="13" t="s">
        <v>377</v>
      </c>
    </row>
    <row r="54" spans="1:4" ht="28.5">
      <c r="A54" s="19" t="s">
        <v>361</v>
      </c>
      <c r="B54" s="10" t="s">
        <v>4</v>
      </c>
      <c r="C54" s="11" t="s">
        <v>5</v>
      </c>
      <c r="D54" s="21">
        <v>42772</v>
      </c>
    </row>
    <row r="55" spans="1:4" ht="57">
      <c r="A55" s="20" t="s">
        <v>362</v>
      </c>
      <c r="B55" s="12" t="s">
        <v>10</v>
      </c>
      <c r="C55" s="13" t="s">
        <v>5</v>
      </c>
      <c r="D55" s="9" t="s">
        <v>378</v>
      </c>
    </row>
    <row r="56" spans="1:4">
      <c r="A56" s="20" t="s">
        <v>363</v>
      </c>
      <c r="B56" s="14" t="s">
        <v>8</v>
      </c>
      <c r="C56" s="13" t="s">
        <v>5</v>
      </c>
      <c r="D56" s="13" t="s">
        <v>364</v>
      </c>
    </row>
    <row r="57" spans="1:4" ht="30">
      <c r="A57" s="20" t="s">
        <v>365</v>
      </c>
      <c r="B57" s="14" t="s">
        <v>11</v>
      </c>
      <c r="C57" s="13" t="s">
        <v>12</v>
      </c>
      <c r="D57" s="22">
        <f>0.17*4442.48*12</f>
        <v>9062.6592000000001</v>
      </c>
    </row>
    <row r="58" spans="1:4" ht="45">
      <c r="A58" s="20" t="s">
        <v>366</v>
      </c>
      <c r="B58" s="14" t="s">
        <v>367</v>
      </c>
      <c r="C58" s="13" t="s">
        <v>5</v>
      </c>
      <c r="D58" s="16">
        <v>42051</v>
      </c>
    </row>
    <row r="59" spans="1:4" ht="45">
      <c r="A59" s="20" t="s">
        <v>368</v>
      </c>
      <c r="B59" s="14" t="s">
        <v>369</v>
      </c>
      <c r="C59" s="13" t="s">
        <v>5</v>
      </c>
      <c r="D59" s="13" t="s">
        <v>385</v>
      </c>
    </row>
    <row r="60" spans="1:4" ht="45">
      <c r="A60" s="20" t="s">
        <v>370</v>
      </c>
      <c r="B60" s="12" t="s">
        <v>13</v>
      </c>
      <c r="C60" s="13" t="s">
        <v>5</v>
      </c>
      <c r="D60" s="13" t="s">
        <v>336</v>
      </c>
    </row>
    <row r="61" spans="1:4">
      <c r="A61" s="20" t="s">
        <v>371</v>
      </c>
      <c r="B61" s="12" t="s">
        <v>14</v>
      </c>
      <c r="C61" s="13" t="s">
        <v>5</v>
      </c>
      <c r="D61" s="13" t="s">
        <v>379</v>
      </c>
    </row>
    <row r="62" spans="1:4" ht="28.5">
      <c r="A62" s="19" t="s">
        <v>361</v>
      </c>
      <c r="B62" s="10" t="s">
        <v>4</v>
      </c>
      <c r="C62" s="11" t="s">
        <v>5</v>
      </c>
      <c r="D62" s="21">
        <v>42772</v>
      </c>
    </row>
    <row r="63" spans="1:4" ht="30">
      <c r="A63" s="20" t="s">
        <v>362</v>
      </c>
      <c r="B63" s="12" t="s">
        <v>10</v>
      </c>
      <c r="C63" s="13" t="s">
        <v>5</v>
      </c>
      <c r="D63" s="9" t="s">
        <v>380</v>
      </c>
    </row>
    <row r="64" spans="1:4">
      <c r="A64" s="20" t="s">
        <v>363</v>
      </c>
      <c r="B64" s="14" t="s">
        <v>8</v>
      </c>
      <c r="C64" s="13" t="s">
        <v>5</v>
      </c>
      <c r="D64" s="13" t="s">
        <v>364</v>
      </c>
    </row>
    <row r="65" spans="1:4" ht="30">
      <c r="A65" s="20" t="s">
        <v>365</v>
      </c>
      <c r="B65" s="14" t="s">
        <v>11</v>
      </c>
      <c r="C65" s="13" t="s">
        <v>12</v>
      </c>
      <c r="D65" s="22">
        <f>1.01*4442.48*12</f>
        <v>53842.857599999988</v>
      </c>
    </row>
    <row r="66" spans="1:4" ht="45">
      <c r="A66" s="20" t="s">
        <v>366</v>
      </c>
      <c r="B66" s="14" t="s">
        <v>367</v>
      </c>
      <c r="C66" s="13" t="s">
        <v>5</v>
      </c>
      <c r="D66" s="16">
        <v>42051</v>
      </c>
    </row>
    <row r="67" spans="1:4" ht="45">
      <c r="A67" s="20" t="s">
        <v>368</v>
      </c>
      <c r="B67" s="14" t="s">
        <v>369</v>
      </c>
      <c r="C67" s="13" t="s">
        <v>5</v>
      </c>
      <c r="D67" s="13" t="s">
        <v>385</v>
      </c>
    </row>
    <row r="68" spans="1:4" ht="45">
      <c r="A68" s="20" t="s">
        <v>370</v>
      </c>
      <c r="B68" s="12" t="s">
        <v>13</v>
      </c>
      <c r="C68" s="13" t="s">
        <v>5</v>
      </c>
      <c r="D68" s="13" t="s">
        <v>327</v>
      </c>
    </row>
    <row r="69" spans="1:4" ht="30">
      <c r="A69" s="20" t="s">
        <v>371</v>
      </c>
      <c r="B69" s="12" t="s">
        <v>14</v>
      </c>
      <c r="C69" s="13" t="s">
        <v>5</v>
      </c>
      <c r="D69" s="13" t="s">
        <v>372</v>
      </c>
    </row>
    <row r="70" spans="1:4" ht="20.25" customHeight="1">
      <c r="A70" s="25" t="s">
        <v>325</v>
      </c>
      <c r="B70" s="26"/>
      <c r="C70" s="26"/>
      <c r="D70" s="27"/>
    </row>
    <row r="71" spans="1:4" ht="28.5">
      <c r="A71" s="19" t="s">
        <v>361</v>
      </c>
      <c r="B71" s="10" t="s">
        <v>4</v>
      </c>
      <c r="C71" s="11" t="s">
        <v>5</v>
      </c>
      <c r="D71" s="21">
        <v>42772</v>
      </c>
    </row>
    <row r="72" spans="1:4" ht="30">
      <c r="A72" s="20" t="s">
        <v>362</v>
      </c>
      <c r="B72" s="12" t="s">
        <v>10</v>
      </c>
      <c r="C72" s="13" t="s">
        <v>5</v>
      </c>
      <c r="D72" s="9" t="s">
        <v>381</v>
      </c>
    </row>
    <row r="73" spans="1:4">
      <c r="A73" s="20" t="s">
        <v>363</v>
      </c>
      <c r="B73" s="14" t="s">
        <v>8</v>
      </c>
      <c r="C73" s="13" t="s">
        <v>5</v>
      </c>
      <c r="D73" s="13" t="s">
        <v>364</v>
      </c>
    </row>
    <row r="74" spans="1:4" ht="30">
      <c r="A74" s="20" t="s">
        <v>365</v>
      </c>
      <c r="B74" s="14" t="s">
        <v>11</v>
      </c>
      <c r="C74" s="13" t="s">
        <v>12</v>
      </c>
      <c r="D74" s="22">
        <f>0.62*4442.48*12</f>
        <v>33052.051200000002</v>
      </c>
    </row>
    <row r="75" spans="1:4" ht="45">
      <c r="A75" s="20" t="s">
        <v>366</v>
      </c>
      <c r="B75" s="14" t="s">
        <v>367</v>
      </c>
      <c r="C75" s="13" t="s">
        <v>5</v>
      </c>
      <c r="D75" s="16">
        <v>42051</v>
      </c>
    </row>
    <row r="76" spans="1:4" ht="45">
      <c r="A76" s="20" t="s">
        <v>368</v>
      </c>
      <c r="B76" s="14" t="s">
        <v>369</v>
      </c>
      <c r="C76" s="13" t="s">
        <v>5</v>
      </c>
      <c r="D76" s="13" t="s">
        <v>385</v>
      </c>
    </row>
    <row r="77" spans="1:4" ht="45">
      <c r="A77" s="20" t="s">
        <v>370</v>
      </c>
      <c r="B77" s="12" t="s">
        <v>13</v>
      </c>
      <c r="C77" s="13" t="s">
        <v>5</v>
      </c>
      <c r="D77" s="15" t="s">
        <v>353</v>
      </c>
    </row>
    <row r="78" spans="1:4" ht="30">
      <c r="A78" s="20" t="s">
        <v>371</v>
      </c>
      <c r="B78" s="12" t="s">
        <v>14</v>
      </c>
      <c r="C78" s="13" t="s">
        <v>5</v>
      </c>
      <c r="D78" s="13" t="s">
        <v>372</v>
      </c>
    </row>
    <row r="79" spans="1:4" ht="28.5">
      <c r="A79" s="19" t="s">
        <v>361</v>
      </c>
      <c r="B79" s="10" t="s">
        <v>4</v>
      </c>
      <c r="C79" s="11" t="s">
        <v>5</v>
      </c>
      <c r="D79" s="21">
        <v>42772</v>
      </c>
    </row>
    <row r="80" spans="1:4" ht="30">
      <c r="A80" s="20" t="s">
        <v>362</v>
      </c>
      <c r="B80" s="12" t="s">
        <v>10</v>
      </c>
      <c r="C80" s="13" t="s">
        <v>5</v>
      </c>
      <c r="D80" s="9" t="s">
        <v>382</v>
      </c>
    </row>
    <row r="81" spans="1:4">
      <c r="A81" s="20" t="s">
        <v>363</v>
      </c>
      <c r="B81" s="14" t="s">
        <v>8</v>
      </c>
      <c r="C81" s="13" t="s">
        <v>5</v>
      </c>
      <c r="D81" s="13" t="s">
        <v>383</v>
      </c>
    </row>
    <row r="82" spans="1:4" ht="30">
      <c r="A82" s="20" t="s">
        <v>365</v>
      </c>
      <c r="B82" s="14" t="s">
        <v>11</v>
      </c>
      <c r="C82" s="13" t="s">
        <v>12</v>
      </c>
      <c r="D82" s="22">
        <f>3190*12</f>
        <v>38280</v>
      </c>
    </row>
    <row r="83" spans="1:4" ht="45">
      <c r="A83" s="20" t="s">
        <v>366</v>
      </c>
      <c r="B83" s="14" t="s">
        <v>367</v>
      </c>
      <c r="C83" s="13" t="s">
        <v>5</v>
      </c>
      <c r="D83" s="16">
        <v>42051</v>
      </c>
    </row>
    <row r="84" spans="1:4" ht="45">
      <c r="A84" s="20" t="s">
        <v>368</v>
      </c>
      <c r="B84" s="14" t="s">
        <v>369</v>
      </c>
      <c r="C84" s="13" t="s">
        <v>5</v>
      </c>
      <c r="D84" s="13" t="s">
        <v>385</v>
      </c>
    </row>
    <row r="85" spans="1:4" ht="45">
      <c r="A85" s="20" t="s">
        <v>370</v>
      </c>
      <c r="B85" s="12" t="s">
        <v>13</v>
      </c>
      <c r="C85" s="13" t="s">
        <v>5</v>
      </c>
      <c r="D85" s="15" t="s">
        <v>355</v>
      </c>
    </row>
    <row r="86" spans="1:4" ht="30">
      <c r="A86" s="20" t="s">
        <v>371</v>
      </c>
      <c r="B86" s="12" t="s">
        <v>14</v>
      </c>
      <c r="C86" s="13" t="s">
        <v>5</v>
      </c>
      <c r="D86" s="13" t="s">
        <v>372</v>
      </c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333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1" t="s">
        <v>15</v>
      </c>
      <c r="B1" s="31"/>
      <c r="C1" s="31"/>
    </row>
    <row r="2" spans="1:3" ht="15.75" customHeight="1">
      <c r="A2" s="31"/>
      <c r="B2" s="31"/>
      <c r="C2" s="31"/>
    </row>
    <row r="3" spans="1:3" ht="15.75" customHeight="1">
      <c r="A3" s="31"/>
      <c r="B3" s="31"/>
      <c r="C3" s="31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8" t="s">
        <v>310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2016-04-08T01:31:38Z</cp:lastPrinted>
  <dcterms:created xsi:type="dcterms:W3CDTF">2014-12-15T06:48:03Z</dcterms:created>
  <dcterms:modified xsi:type="dcterms:W3CDTF">2017-02-06T07:27:10Z</dcterms:modified>
</cp:coreProperties>
</file>