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Сантоки, М.Жукова, д. 5-2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7" i="1"/>
  <c r="A43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D45" i="1"/>
  <c r="D63" i="1" s="1"/>
  <c r="D25" i="1" s="1"/>
  <c r="D24" i="1" s="1"/>
  <c r="D49" i="1"/>
  <c r="D58" i="1"/>
</calcChain>
</file>

<file path=xl/sharedStrings.xml><?xml version="1.0" encoding="utf-8"?>
<sst xmlns="http://schemas.openxmlformats.org/spreadsheetml/2006/main" count="349" uniqueCount="144">
  <si>
    <t>руб.</t>
  </si>
  <si>
    <t>Получено денежных средств по результатам претензионно-исковой работы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</si>
  <si>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</si>
  <si>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ед. </t>
  </si>
  <si>
    <t>Направлено исковых заявлений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</si>
  <si>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</si>
  <si>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ед.</t>
  </si>
  <si>
    <t>Направлено претензий потребителям-должникам</t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</si>
  <si>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</si>
  <si>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</si>
  <si>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t>Сумма произведенного перерасчета</t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</si>
  <si>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</si>
  <si>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-</t>
  </si>
  <si>
    <t>Количество претензий, в удовлетворении которых отказано</t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</si>
  <si>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</si>
  <si>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</si>
  <si>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</si>
  <si>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</si>
  <si>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</si>
  <si>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наличии претензий по качеству предоставленных коммунальных услуг</t>
  </si>
  <si>
    <t>Суммы пени и штрафов, уплаченные поставщику (поставщикам)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</si>
  <si>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</si>
  <si>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</si>
  <si>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</si>
  <si>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</si>
  <si>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</si>
  <si>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</si>
  <si>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</si>
  <si>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</si>
  <si>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</si>
  <si>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</si>
  <si>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</si>
  <si>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</si>
  <si>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</si>
  <si>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нат. показ.</t>
  </si>
  <si>
    <t xml:space="preserve">Общий объем потребления 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</si>
  <si>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</si>
  <si>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Гкал</t>
  </si>
  <si>
    <t>Единица измерения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</si>
  <si>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</si>
  <si>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отопление</t>
  </si>
  <si>
    <t>Вид коммунальной услуги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</si>
  <si>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</si>
  <si>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</si>
  <si>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t>хвс</t>
  </si>
  <si>
    <t>квт/час</t>
  </si>
  <si>
    <t>электроэнергия</t>
  </si>
  <si>
    <t>водоотведение</t>
  </si>
  <si>
    <t>гвс</t>
  </si>
  <si>
    <t>Информация о предоставленных коммунальных услугах (заполняется по каждой коммунальной услуге)</t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</si>
  <si>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</si>
  <si>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</si>
  <si>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</si>
  <si>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</si>
  <si>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</si>
  <si>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</si>
  <si>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</si>
  <si>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</si>
  <si>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</si>
  <si>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</si>
  <si>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Общая информация по предоставленным коммунальным услугам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</si>
  <si>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</si>
  <si>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</si>
  <si>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</si>
  <si>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</si>
  <si>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наличии претензий по качеству выполненных работ (оказанных услуг)</t>
  </si>
  <si>
    <t>Всего выполненно работ по текущему ремонту:</t>
  </si>
  <si>
    <t>вывоз снега ООО "Карлуша" ИНН 3851999699</t>
  </si>
  <si>
    <t xml:space="preserve"> обслуживание системы видеонаблюдения ООО "ЖКХ Сервис" ИНН 3811179139</t>
  </si>
  <si>
    <t>замена номеров этажей в панели приказа в лифтах, утснаовка индикации поста приказа  ООО "Лифтэлектросервис" ИНН 3811088450</t>
  </si>
  <si>
    <t>ограждение детских площадок ООО "ЖКХ Сервис" ИНН 3811179139</t>
  </si>
  <si>
    <t>ремонт фасада по предписанию ООО "ЖКХ Сервис" ИНН 3811179139</t>
  </si>
  <si>
    <t>ремонт наружных стен ООО "ЖКХ Сервис" ИНН 3811179139</t>
  </si>
  <si>
    <t>устр мусоросборочной площадки  ООО "ЖКХ Сервис" ИНН 3811179139</t>
  </si>
  <si>
    <t>уст мет решеток ООО "ЖКХ Сервис" ИНН 3811179139</t>
  </si>
  <si>
    <t>материалы ООО "Дом-Сервис" ИНН 3812139837</t>
  </si>
  <si>
    <t>светильники ООО "Дом-Сервис" ИНН 3812139837</t>
  </si>
  <si>
    <t>рем сист видеонаблюдения ООО "Деалекс" ИНН 3811146711</t>
  </si>
  <si>
    <t>ремонт  фасада ООО "ЖКХ Сервис" ИНН 3811179139</t>
  </si>
  <si>
    <t>материалы</t>
  </si>
  <si>
    <t>посадка цветов  ООО "ЖКХ Сервис" ИНН 3811179139</t>
  </si>
  <si>
    <t>саженцы ООО "Дом-Сервис" ИНН 3812139837</t>
  </si>
  <si>
    <t>вывоз снега ООО "Трансойл" ИНН 3810328780</t>
  </si>
  <si>
    <t>2. Текущий ремонт:</t>
  </si>
  <si>
    <t>Всего выполнено работ по содержанию:</t>
  </si>
  <si>
    <t>Управленческие расходы (ООО "Дом - Сервис", инн 3812139837)</t>
  </si>
  <si>
    <t>Итого выполнено работ по содержанию:</t>
  </si>
  <si>
    <t>Техническое обслуживание и санитарное содержание общего имущества, по графику (ООО "ЖКХ Сервис", инн 3811179139)</t>
  </si>
  <si>
    <t>Аварийно-диспетчерское обслуживание, круглосуточное (ООО "ЖКХ Сервис", инн 3811179139)</t>
  </si>
  <si>
    <t>Вывоз ТБО по графику (ООО "Петр и Компания", инн 3811037600)</t>
  </si>
  <si>
    <t>Обслуживание домофона (ООО "ЖКХ Сервис", инн 3811179139)</t>
  </si>
  <si>
    <t>Эксплуатация лифтов (ООО "ЖКХ Сервис", инн 3811179139)</t>
  </si>
  <si>
    <t>Страхование лифтов (ООО "Страховое общество газовой промышленности", инн 7736035485)</t>
  </si>
  <si>
    <t>Техническое освидетельствование лифтов (ООО "Центр подтверждения соответствия", инн 5405485497)</t>
  </si>
  <si>
    <t>Техническое обслуживание лифтов (ООО "Лифтэлектросервис", инн 3811088450)</t>
  </si>
  <si>
    <t>1.Содержание:</t>
  </si>
  <si>
    <t>в отчетном периоде (заполняется по каждому виду работы (услуги))</t>
  </si>
  <si>
    <t>Выполненные работы (оказанные услуги) по содержанию общего имущества и текущему ремонту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</si>
  <si>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</si>
  <si>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</si>
  <si>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</si>
  <si>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</si>
  <si>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</si>
  <si>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</si>
  <si>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</si>
  <si>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</si>
  <si>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</si>
  <si>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</si>
  <si>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</si>
  <si>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</si>
  <si>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</si>
  <si>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</si>
  <si>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</si>
  <si>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</si>
  <si>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</si>
  <si>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</si>
  <si>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</si>
  <si>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</si>
  <si>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</si>
  <si>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</si>
  <si>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</si>
  <si>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</si>
  <si>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</si>
  <si>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</si>
  <si>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</si>
  <si>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</si>
  <si>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</si>
  <si>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</si>
  <si>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</si>
  <si>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</si>
  <si>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Общая информация о выполняемых работах (оказываемых услугах) по содержанию и текущему ремонту общего имущества </t>
  </si>
  <si>
    <t>Дата конца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</si>
  <si>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</si>
  <si>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</si>
  <si>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</si>
  <si>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</si>
  <si>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</si>
  <si>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Значение</t>
  </si>
  <si>
    <t>Ед. изм.</t>
  </si>
  <si>
    <t>Наименование параметра</t>
  </si>
  <si>
    <t>№ п/п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</si>
  <si>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</si>
  <si>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ООО "Дом-Сервис"</t>
  </si>
  <si>
    <t>Иркутская обл., гор. Иркутск, пр. Маршла Жукова, д.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</si>
</sst>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5"/>
    </xf>
    <xf numFmtId="16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2" fontId="6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2" fontId="7" fillId="0" borderId="9" xfId="0" applyNumberFormat="1" applyFont="1" applyFill="1" applyBorder="1" applyAlignment="1">
      <alignment horizontal="left" wrapText="1"/>
    </xf>
    <xf numFmtId="2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2" fillId="0" borderId="17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5"/>
    </xf>
    <xf numFmtId="0" fontId="10" fillId="0" borderId="2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9" fillId="0" borderId="2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tabSelected="1" workbookViewId="0">
      <selection activeCell="D136" sqref="D136"/>
    </sheetView>
  </sheetViews>
  <sheetFormatPr defaultRowHeight="15" x14ac:dyDescent="0.25"/>
  <cols>
    <col min="1" max="1" width="7.28515625" style="1" bestFit="1" customWidth="1"/>
    <col min="2" max="2" width="58.42578125" style="1" bestFit="1" customWidth="1"/>
    <col min="3" max="3" width="9.28515625" style="1" bestFit="1" customWidth="1"/>
    <col min="4" max="4" width="11.28515625" style="1" bestFit="1" customWidth="1"/>
  </cols>
  <sheetData>
    <row r="1" spans="1:4" ht="23.1" customHeight="1" x14ac:dyDescent="0.25">
      <c r="A1" s="55" t="s">
        <v>142</v>
      </c>
      <c r="B1" s="55"/>
      <c r="C1" s="55"/>
      <c r="D1" s="55"/>
    </row>
    <row r="2" spans="1:4" ht="31.5" customHeight="1" x14ac:dyDescent="0.25">
      <c r="A2" s="56" t="s">
        <v>141</v>
      </c>
      <c r="B2" s="56"/>
      <c r="C2" s="56"/>
      <c r="D2" s="56"/>
    </row>
    <row r="3" spans="1:4" ht="27.95" customHeight="1" x14ac:dyDescent="0.25">
      <c r="A3" s="57" t="s">
        <v>143</v>
      </c>
      <c r="B3" s="58"/>
      <c r="C3" s="58"/>
      <c r="D3" s="58"/>
    </row>
    <row r="4" spans="1:4" ht="16.5" thickBot="1" x14ac:dyDescent="0.3">
      <c r="A4" s="48"/>
    </row>
    <row r="5" spans="1:4" ht="16.5" thickBot="1" x14ac:dyDescent="0.3">
      <c r="A5" s="47" t="s">
        <v>140</v>
      </c>
      <c r="B5" s="46" t="s">
        <v>139</v>
      </c>
      <c r="C5" s="46" t="s">
        <v>138</v>
      </c>
      <c r="D5" s="46" t="s">
        <v>137</v>
      </c>
    </row>
    <row r="6" spans="1:4" ht="15.75" thickBot="1" x14ac:dyDescent="0.3">
      <c r="A6" s="42" t="s">
        <v>136</v>
      </c>
      <c r="B6" s="45" t="s">
        <v>135</v>
      </c>
      <c r="C6" s="40" t="s">
        <v>12</v>
      </c>
      <c r="D6" s="44">
        <v>42428</v>
      </c>
    </row>
    <row r="7" spans="1:4" ht="15.75" thickBot="1" x14ac:dyDescent="0.3">
      <c r="A7" s="42" t="s">
        <v>134</v>
      </c>
      <c r="B7" s="45" t="s">
        <v>133</v>
      </c>
      <c r="C7" s="40" t="s">
        <v>12</v>
      </c>
      <c r="D7" s="44">
        <v>42005</v>
      </c>
    </row>
    <row r="8" spans="1:4" ht="15.75" thickBot="1" x14ac:dyDescent="0.3">
      <c r="A8" s="42" t="s">
        <v>132</v>
      </c>
      <c r="B8" s="45" t="s">
        <v>131</v>
      </c>
      <c r="C8" s="40" t="s">
        <v>12</v>
      </c>
      <c r="D8" s="44">
        <v>42369</v>
      </c>
    </row>
    <row r="9" spans="1:4" ht="39.75" customHeight="1" thickBot="1" x14ac:dyDescent="0.3">
      <c r="A9" s="59" t="s">
        <v>130</v>
      </c>
      <c r="B9" s="60"/>
      <c r="C9" s="60"/>
      <c r="D9" s="61"/>
    </row>
    <row r="10" spans="1:4" ht="15.75" thickBot="1" x14ac:dyDescent="0.3">
      <c r="A10" s="42" t="s">
        <v>129</v>
      </c>
      <c r="B10" s="43" t="s">
        <v>128</v>
      </c>
      <c r="C10" s="40" t="s">
        <v>0</v>
      </c>
      <c r="D10" s="39">
        <f>D11-D12</f>
        <v>-5664.6500000000233</v>
      </c>
    </row>
    <row r="11" spans="1:4" ht="15.75" thickBot="1" x14ac:dyDescent="0.3">
      <c r="A11" s="42" t="s">
        <v>127</v>
      </c>
      <c r="B11" s="41" t="s">
        <v>100</v>
      </c>
      <c r="C11" s="40" t="s">
        <v>0</v>
      </c>
      <c r="D11" s="39">
        <v>631558.98</v>
      </c>
    </row>
    <row r="12" spans="1:4" ht="15.75" thickBot="1" x14ac:dyDescent="0.3">
      <c r="A12" s="42" t="s">
        <v>126</v>
      </c>
      <c r="B12" s="41" t="s">
        <v>98</v>
      </c>
      <c r="C12" s="40" t="s">
        <v>0</v>
      </c>
      <c r="D12" s="39">
        <v>637223.63</v>
      </c>
    </row>
    <row r="13" spans="1:4" ht="28.5" thickBot="1" x14ac:dyDescent="0.3">
      <c r="A13" s="42" t="s">
        <v>125</v>
      </c>
      <c r="B13" s="43" t="s">
        <v>124</v>
      </c>
      <c r="C13" s="40" t="s">
        <v>0</v>
      </c>
      <c r="D13" s="39">
        <v>2019010.22</v>
      </c>
    </row>
    <row r="14" spans="1:4" ht="15.75" thickBot="1" x14ac:dyDescent="0.3">
      <c r="A14" s="42" t="s">
        <v>123</v>
      </c>
      <c r="B14" s="41" t="s">
        <v>122</v>
      </c>
      <c r="C14" s="40" t="s">
        <v>0</v>
      </c>
      <c r="D14" s="39">
        <v>1645629.33</v>
      </c>
    </row>
    <row r="15" spans="1:4" ht="15.75" thickBot="1" x14ac:dyDescent="0.3">
      <c r="A15" s="42" t="s">
        <v>121</v>
      </c>
      <c r="B15" s="41" t="s">
        <v>120</v>
      </c>
      <c r="C15" s="40" t="s">
        <v>0</v>
      </c>
      <c r="D15" s="39">
        <v>194454.51</v>
      </c>
    </row>
    <row r="16" spans="1:4" ht="15.75" thickBot="1" x14ac:dyDescent="0.3">
      <c r="A16" s="42" t="s">
        <v>119</v>
      </c>
      <c r="B16" s="41" t="s">
        <v>118</v>
      </c>
      <c r="C16" s="40" t="s">
        <v>0</v>
      </c>
      <c r="D16" s="39">
        <v>178926.38</v>
      </c>
    </row>
    <row r="17" spans="1:4" ht="15.75" thickBot="1" x14ac:dyDescent="0.3">
      <c r="A17" s="42" t="s">
        <v>117</v>
      </c>
      <c r="B17" s="43" t="s">
        <v>116</v>
      </c>
      <c r="C17" s="40" t="s">
        <v>0</v>
      </c>
      <c r="D17" s="39">
        <f>SUM(D18:D22)</f>
        <v>2081112.39</v>
      </c>
    </row>
    <row r="18" spans="1:4" ht="15.75" thickBot="1" x14ac:dyDescent="0.3">
      <c r="A18" s="42" t="s">
        <v>115</v>
      </c>
      <c r="B18" s="41" t="s">
        <v>114</v>
      </c>
      <c r="C18" s="40" t="s">
        <v>0</v>
      </c>
      <c r="D18" s="39">
        <v>1880100.69</v>
      </c>
    </row>
    <row r="19" spans="1:4" ht="15.75" thickBot="1" x14ac:dyDescent="0.3">
      <c r="A19" s="42" t="s">
        <v>113</v>
      </c>
      <c r="B19" s="41" t="s">
        <v>112</v>
      </c>
      <c r="C19" s="40" t="s">
        <v>0</v>
      </c>
      <c r="D19" s="39">
        <v>0</v>
      </c>
    </row>
    <row r="20" spans="1:4" ht="15.75" thickBot="1" x14ac:dyDescent="0.3">
      <c r="A20" s="42" t="s">
        <v>111</v>
      </c>
      <c r="B20" s="41" t="s">
        <v>110</v>
      </c>
      <c r="C20" s="40" t="s">
        <v>0</v>
      </c>
      <c r="D20" s="39">
        <v>0</v>
      </c>
    </row>
    <row r="21" spans="1:4" ht="15.75" thickBot="1" x14ac:dyDescent="0.3">
      <c r="A21" s="42" t="s">
        <v>109</v>
      </c>
      <c r="B21" s="41" t="s">
        <v>108</v>
      </c>
      <c r="C21" s="40" t="s">
        <v>0</v>
      </c>
      <c r="D21" s="39">
        <v>201011.7</v>
      </c>
    </row>
    <row r="22" spans="1:4" ht="15.75" thickBot="1" x14ac:dyDescent="0.3">
      <c r="A22" s="42" t="s">
        <v>107</v>
      </c>
      <c r="B22" s="41" t="s">
        <v>106</v>
      </c>
      <c r="C22" s="40" t="s">
        <v>0</v>
      </c>
      <c r="D22" s="39">
        <v>0</v>
      </c>
    </row>
    <row r="23" spans="1:4" ht="15.75" thickBot="1" x14ac:dyDescent="0.3">
      <c r="A23" s="42" t="s">
        <v>105</v>
      </c>
      <c r="B23" s="43" t="s">
        <v>104</v>
      </c>
      <c r="C23" s="40" t="s">
        <v>0</v>
      </c>
      <c r="D23" s="39">
        <v>0</v>
      </c>
    </row>
    <row r="24" spans="1:4" ht="15.75" thickBot="1" x14ac:dyDescent="0.3">
      <c r="A24" s="42" t="s">
        <v>103</v>
      </c>
      <c r="B24" s="43" t="s">
        <v>102</v>
      </c>
      <c r="C24" s="40" t="s">
        <v>0</v>
      </c>
      <c r="D24" s="39">
        <f>D25-D26</f>
        <v>-125424.88328519871</v>
      </c>
    </row>
    <row r="25" spans="1:4" ht="15.75" thickBot="1" x14ac:dyDescent="0.3">
      <c r="A25" s="42" t="s">
        <v>101</v>
      </c>
      <c r="B25" s="41" t="s">
        <v>100</v>
      </c>
      <c r="C25" s="40" t="s">
        <v>0</v>
      </c>
      <c r="D25" s="39">
        <f>D11+D15+D21-D63</f>
        <v>650708.27671480132</v>
      </c>
    </row>
    <row r="26" spans="1:4" ht="15.75" thickBot="1" x14ac:dyDescent="0.3">
      <c r="A26" s="42" t="s">
        <v>99</v>
      </c>
      <c r="B26" s="41" t="s">
        <v>98</v>
      </c>
      <c r="C26" s="40" t="s">
        <v>0</v>
      </c>
      <c r="D26" s="39">
        <v>776133.16</v>
      </c>
    </row>
    <row r="27" spans="1:4" x14ac:dyDescent="0.25">
      <c r="A27" s="62" t="s">
        <v>97</v>
      </c>
      <c r="B27" s="63"/>
      <c r="C27" s="63"/>
      <c r="D27" s="64"/>
    </row>
    <row r="28" spans="1:4" ht="15.75" thickBot="1" x14ac:dyDescent="0.3">
      <c r="A28" s="49" t="s">
        <v>96</v>
      </c>
      <c r="B28" s="50"/>
      <c r="C28" s="50"/>
      <c r="D28" s="51"/>
    </row>
    <row r="29" spans="1:4" ht="15.75" thickBot="1" x14ac:dyDescent="0.3">
      <c r="A29" s="65" t="s">
        <v>95</v>
      </c>
      <c r="B29" s="66"/>
      <c r="C29" s="66"/>
      <c r="D29" s="67"/>
    </row>
    <row r="30" spans="1:4" ht="26.25" x14ac:dyDescent="0.25">
      <c r="A30" s="38">
        <v>1</v>
      </c>
      <c r="B30" s="37" t="s">
        <v>94</v>
      </c>
      <c r="C30" s="36" t="s">
        <v>0</v>
      </c>
      <c r="D30" s="28">
        <v>245626.75</v>
      </c>
    </row>
    <row r="31" spans="1:4" ht="26.25" x14ac:dyDescent="0.25">
      <c r="A31" s="31">
        <v>2</v>
      </c>
      <c r="B31" s="30" t="s">
        <v>93</v>
      </c>
      <c r="C31" s="29" t="s">
        <v>0</v>
      </c>
      <c r="D31" s="28">
        <v>17998.509999999998</v>
      </c>
    </row>
    <row r="32" spans="1:4" ht="26.25" x14ac:dyDescent="0.25">
      <c r="A32" s="31">
        <v>3</v>
      </c>
      <c r="B32" s="30" t="s">
        <v>92</v>
      </c>
      <c r="C32" s="29" t="s">
        <v>0</v>
      </c>
      <c r="D32" s="28">
        <v>4234.9399999999996</v>
      </c>
    </row>
    <row r="33" spans="1:4" x14ac:dyDescent="0.25">
      <c r="A33" s="35">
        <v>4</v>
      </c>
      <c r="B33" s="30" t="s">
        <v>91</v>
      </c>
      <c r="C33" s="29" t="s">
        <v>0</v>
      </c>
      <c r="D33" s="28">
        <v>86816.35</v>
      </c>
    </row>
    <row r="34" spans="1:4" x14ac:dyDescent="0.25">
      <c r="A34" s="34">
        <v>5</v>
      </c>
      <c r="B34" s="30" t="s">
        <v>90</v>
      </c>
      <c r="C34" s="29" t="s">
        <v>0</v>
      </c>
      <c r="D34" s="28">
        <v>50820</v>
      </c>
    </row>
    <row r="35" spans="1:4" x14ac:dyDescent="0.25">
      <c r="A35" s="31">
        <v>6</v>
      </c>
      <c r="B35" s="30" t="s">
        <v>89</v>
      </c>
      <c r="C35" s="29" t="s">
        <v>0</v>
      </c>
      <c r="D35" s="28">
        <v>44466.91</v>
      </c>
    </row>
    <row r="36" spans="1:4" ht="26.25" x14ac:dyDescent="0.25">
      <c r="A36" s="31">
        <v>7</v>
      </c>
      <c r="B36" s="30" t="s">
        <v>88</v>
      </c>
      <c r="C36" s="29" t="s">
        <v>0</v>
      </c>
      <c r="D36" s="28">
        <v>65641.63</v>
      </c>
    </row>
    <row r="37" spans="1:4" ht="26.25" x14ac:dyDescent="0.25">
      <c r="A37" s="31">
        <v>8</v>
      </c>
      <c r="B37" s="30" t="s">
        <v>87</v>
      </c>
      <c r="C37" s="29" t="s">
        <v>0</v>
      </c>
      <c r="D37" s="28">
        <v>1130024.22</v>
      </c>
    </row>
    <row r="38" spans="1:4" x14ac:dyDescent="0.25">
      <c r="A38" s="31"/>
      <c r="B38" s="33" t="s">
        <v>86</v>
      </c>
      <c r="C38" s="32" t="s">
        <v>0</v>
      </c>
      <c r="D38" s="24">
        <v>1645629.33</v>
      </c>
    </row>
    <row r="39" spans="1:4" x14ac:dyDescent="0.25">
      <c r="A39" s="31"/>
      <c r="B39" s="30" t="s">
        <v>85</v>
      </c>
      <c r="C39" s="29"/>
      <c r="D39" s="28">
        <v>178926.38</v>
      </c>
    </row>
    <row r="40" spans="1:4" ht="15.75" thickBot="1" x14ac:dyDescent="0.3">
      <c r="A40" s="27"/>
      <c r="B40" s="26" t="s">
        <v>84</v>
      </c>
      <c r="C40" s="25"/>
      <c r="D40" s="24">
        <v>1824555.71</v>
      </c>
    </row>
    <row r="41" spans="1:4" x14ac:dyDescent="0.25">
      <c r="A41" s="68" t="s">
        <v>83</v>
      </c>
      <c r="B41" s="69"/>
      <c r="C41" s="69"/>
      <c r="D41" s="70"/>
    </row>
    <row r="42" spans="1:4" x14ac:dyDescent="0.25">
      <c r="A42" s="23">
        <v>1</v>
      </c>
      <c r="B42" s="22" t="s">
        <v>82</v>
      </c>
      <c r="C42" s="12" t="s">
        <v>0</v>
      </c>
      <c r="D42" s="17">
        <v>52551.173285198551</v>
      </c>
    </row>
    <row r="43" spans="1:4" x14ac:dyDescent="0.25">
      <c r="A43" s="14">
        <f t="shared" ref="A43:A61" si="0">A42+1</f>
        <v>2</v>
      </c>
      <c r="B43" s="20" t="s">
        <v>81</v>
      </c>
      <c r="C43" s="12" t="s">
        <v>0</v>
      </c>
      <c r="D43" s="17">
        <v>1800</v>
      </c>
    </row>
    <row r="44" spans="1:4" x14ac:dyDescent="0.25">
      <c r="A44" s="14">
        <f t="shared" si="0"/>
        <v>3</v>
      </c>
      <c r="B44" s="22" t="s">
        <v>80</v>
      </c>
      <c r="C44" s="12" t="s">
        <v>0</v>
      </c>
      <c r="D44" s="17">
        <v>2677.9</v>
      </c>
    </row>
    <row r="45" spans="1:4" x14ac:dyDescent="0.25">
      <c r="A45" s="14">
        <f t="shared" si="0"/>
        <v>4</v>
      </c>
      <c r="B45" s="21" t="s">
        <v>79</v>
      </c>
      <c r="C45" s="12" t="s">
        <v>0</v>
      </c>
      <c r="D45" s="17">
        <f>360.5+127+1655</f>
        <v>2142.5</v>
      </c>
    </row>
    <row r="46" spans="1:4" x14ac:dyDescent="0.25">
      <c r="A46" s="14">
        <f t="shared" si="0"/>
        <v>5</v>
      </c>
      <c r="B46" s="20" t="s">
        <v>78</v>
      </c>
      <c r="C46" s="12" t="s">
        <v>0</v>
      </c>
      <c r="D46" s="17">
        <v>48540.78</v>
      </c>
    </row>
    <row r="47" spans="1:4" x14ac:dyDescent="0.25">
      <c r="A47" s="14">
        <f t="shared" si="0"/>
        <v>6</v>
      </c>
      <c r="B47" s="20" t="s">
        <v>77</v>
      </c>
      <c r="C47" s="12" t="s">
        <v>0</v>
      </c>
      <c r="D47" s="17">
        <v>10773.87</v>
      </c>
    </row>
    <row r="48" spans="1:4" x14ac:dyDescent="0.25">
      <c r="A48" s="14">
        <f t="shared" si="0"/>
        <v>7</v>
      </c>
      <c r="B48" s="20" t="s">
        <v>76</v>
      </c>
      <c r="C48" s="12" t="s">
        <v>0</v>
      </c>
      <c r="D48" s="17">
        <v>41875.68</v>
      </c>
    </row>
    <row r="49" spans="1:4" x14ac:dyDescent="0.25">
      <c r="A49" s="14">
        <f t="shared" si="0"/>
        <v>8</v>
      </c>
      <c r="B49" s="19" t="s">
        <v>75</v>
      </c>
      <c r="C49" s="12" t="s">
        <v>0</v>
      </c>
      <c r="D49" s="18">
        <f>231+76.8+44.71</f>
        <v>352.51</v>
      </c>
    </row>
    <row r="50" spans="1:4" ht="25.5" x14ac:dyDescent="0.25">
      <c r="A50" s="14">
        <f t="shared" si="0"/>
        <v>9</v>
      </c>
      <c r="B50" s="16" t="s">
        <v>68</v>
      </c>
      <c r="C50" s="12" t="s">
        <v>0</v>
      </c>
      <c r="D50" s="18">
        <v>8000</v>
      </c>
    </row>
    <row r="51" spans="1:4" x14ac:dyDescent="0.25">
      <c r="A51" s="14">
        <f t="shared" si="0"/>
        <v>10</v>
      </c>
      <c r="B51" s="20" t="s">
        <v>74</v>
      </c>
      <c r="C51" s="12" t="s">
        <v>0</v>
      </c>
      <c r="D51" s="17">
        <v>3633.07</v>
      </c>
    </row>
    <row r="52" spans="1:4" ht="25.5" x14ac:dyDescent="0.25">
      <c r="A52" s="14">
        <f t="shared" si="0"/>
        <v>11</v>
      </c>
      <c r="B52" s="16" t="s">
        <v>68</v>
      </c>
      <c r="C52" s="12" t="s">
        <v>0</v>
      </c>
      <c r="D52" s="17">
        <v>2000</v>
      </c>
    </row>
    <row r="53" spans="1:4" ht="25.5" x14ac:dyDescent="0.25">
      <c r="A53" s="14">
        <f t="shared" si="0"/>
        <v>12</v>
      </c>
      <c r="B53" s="16" t="s">
        <v>73</v>
      </c>
      <c r="C53" s="12" t="s">
        <v>0</v>
      </c>
      <c r="D53" s="15">
        <v>27779.919999999998</v>
      </c>
    </row>
    <row r="54" spans="1:4" x14ac:dyDescent="0.25">
      <c r="A54" s="14">
        <f t="shared" si="0"/>
        <v>13</v>
      </c>
      <c r="B54" s="16" t="s">
        <v>72</v>
      </c>
      <c r="C54" s="12" t="s">
        <v>0</v>
      </c>
      <c r="D54" s="17">
        <v>11765.1</v>
      </c>
    </row>
    <row r="55" spans="1:4" x14ac:dyDescent="0.25">
      <c r="A55" s="14">
        <f t="shared" si="0"/>
        <v>14</v>
      </c>
      <c r="B55" s="19" t="s">
        <v>71</v>
      </c>
      <c r="C55" s="12" t="s">
        <v>0</v>
      </c>
      <c r="D55" s="18">
        <v>29274.78</v>
      </c>
    </row>
    <row r="56" spans="1:4" ht="25.5" x14ac:dyDescent="0.25">
      <c r="A56" s="14">
        <f t="shared" si="0"/>
        <v>15</v>
      </c>
      <c r="B56" s="16" t="s">
        <v>68</v>
      </c>
      <c r="C56" s="12" t="s">
        <v>0</v>
      </c>
      <c r="D56" s="17">
        <v>2000</v>
      </c>
    </row>
    <row r="57" spans="1:4" x14ac:dyDescent="0.25">
      <c r="A57" s="14">
        <f t="shared" si="0"/>
        <v>16</v>
      </c>
      <c r="B57" s="16" t="s">
        <v>70</v>
      </c>
      <c r="C57" s="12" t="s">
        <v>0</v>
      </c>
      <c r="D57" s="17">
        <v>26854.47</v>
      </c>
    </row>
    <row r="58" spans="1:4" ht="38.25" x14ac:dyDescent="0.25">
      <c r="A58" s="14">
        <f t="shared" si="0"/>
        <v>17</v>
      </c>
      <c r="B58" s="16" t="s">
        <v>69</v>
      </c>
      <c r="C58" s="12" t="s">
        <v>0</v>
      </c>
      <c r="D58" s="15">
        <f>26333.32+61760</f>
        <v>88093.32</v>
      </c>
    </row>
    <row r="59" spans="1:4" ht="25.5" x14ac:dyDescent="0.25">
      <c r="A59" s="14">
        <f t="shared" si="0"/>
        <v>18</v>
      </c>
      <c r="B59" s="16" t="s">
        <v>68</v>
      </c>
      <c r="C59" s="12" t="s">
        <v>0</v>
      </c>
      <c r="D59" s="17">
        <v>2000</v>
      </c>
    </row>
    <row r="60" spans="1:4" ht="25.5" x14ac:dyDescent="0.25">
      <c r="A60" s="14">
        <f t="shared" si="0"/>
        <v>19</v>
      </c>
      <c r="B60" s="16" t="s">
        <v>68</v>
      </c>
      <c r="C60" s="12" t="s">
        <v>0</v>
      </c>
      <c r="D60" s="17">
        <v>2000</v>
      </c>
    </row>
    <row r="61" spans="1:4" x14ac:dyDescent="0.25">
      <c r="A61" s="14">
        <f t="shared" si="0"/>
        <v>20</v>
      </c>
      <c r="B61" s="16" t="s">
        <v>67</v>
      </c>
      <c r="C61" s="12" t="s">
        <v>0</v>
      </c>
      <c r="D61" s="15">
        <v>12201.84</v>
      </c>
    </row>
    <row r="62" spans="1:4" x14ac:dyDescent="0.25">
      <c r="A62" s="14"/>
      <c r="B62" s="13"/>
      <c r="C62" s="12"/>
      <c r="D62" s="11"/>
    </row>
    <row r="63" spans="1:4" ht="15.75" thickBot="1" x14ac:dyDescent="0.3">
      <c r="A63" s="10"/>
      <c r="B63" s="9" t="s">
        <v>66</v>
      </c>
      <c r="C63" s="8"/>
      <c r="D63" s="7">
        <f>SUM(D42:D62)</f>
        <v>376316.91328519862</v>
      </c>
    </row>
    <row r="64" spans="1:4" ht="15.75" thickBot="1" x14ac:dyDescent="0.3">
      <c r="A64" s="52" t="s">
        <v>65</v>
      </c>
      <c r="B64" s="53"/>
      <c r="C64" s="53"/>
      <c r="D64" s="54"/>
    </row>
    <row r="65" spans="1:4" ht="15.75" thickBot="1" x14ac:dyDescent="0.3">
      <c r="A65" s="5" t="s">
        <v>64</v>
      </c>
      <c r="B65" s="4" t="s">
        <v>17</v>
      </c>
      <c r="C65" s="3" t="s">
        <v>6</v>
      </c>
      <c r="D65" s="2">
        <v>0</v>
      </c>
    </row>
    <row r="66" spans="1:4" ht="15.75" thickBot="1" x14ac:dyDescent="0.3">
      <c r="A66" s="5" t="s">
        <v>63</v>
      </c>
      <c r="B66" s="4" t="s">
        <v>15</v>
      </c>
      <c r="C66" s="3" t="s">
        <v>6</v>
      </c>
      <c r="D66" s="2">
        <v>0</v>
      </c>
    </row>
    <row r="67" spans="1:4" ht="15.75" thickBot="1" x14ac:dyDescent="0.3">
      <c r="A67" s="5" t="s">
        <v>62</v>
      </c>
      <c r="B67" s="4" t="s">
        <v>13</v>
      </c>
      <c r="C67" s="3" t="s">
        <v>6</v>
      </c>
      <c r="D67" s="2">
        <v>0</v>
      </c>
    </row>
    <row r="68" spans="1:4" ht="15.75" thickBot="1" x14ac:dyDescent="0.3">
      <c r="A68" s="5" t="s">
        <v>61</v>
      </c>
      <c r="B68" s="4" t="s">
        <v>10</v>
      </c>
      <c r="C68" s="3" t="s">
        <v>0</v>
      </c>
      <c r="D68" s="2">
        <v>0</v>
      </c>
    </row>
    <row r="69" spans="1:4" ht="15.75" thickBot="1" x14ac:dyDescent="0.3">
      <c r="A69" s="52" t="s">
        <v>60</v>
      </c>
      <c r="B69" s="53"/>
      <c r="C69" s="53"/>
      <c r="D69" s="54"/>
    </row>
    <row r="70" spans="1:4" ht="26.25" thickBot="1" x14ac:dyDescent="0.3">
      <c r="A70" s="5" t="s">
        <v>59</v>
      </c>
      <c r="B70" s="4" t="s">
        <v>58</v>
      </c>
      <c r="C70" s="3" t="s">
        <v>0</v>
      </c>
      <c r="D70" s="2">
        <v>769698.71</v>
      </c>
    </row>
    <row r="71" spans="1:4" ht="15.75" thickBot="1" x14ac:dyDescent="0.3">
      <c r="A71" s="5" t="s">
        <v>57</v>
      </c>
      <c r="B71" s="6" t="s">
        <v>52</v>
      </c>
      <c r="C71" s="3" t="s">
        <v>0</v>
      </c>
      <c r="D71" s="2">
        <v>0</v>
      </c>
    </row>
    <row r="72" spans="1:4" ht="15.75" thickBot="1" x14ac:dyDescent="0.3">
      <c r="A72" s="5" t="s">
        <v>56</v>
      </c>
      <c r="B72" s="6" t="s">
        <v>50</v>
      </c>
      <c r="C72" s="3" t="s">
        <v>0</v>
      </c>
      <c r="D72" s="2">
        <v>769698.71</v>
      </c>
    </row>
    <row r="73" spans="1:4" ht="26.25" thickBot="1" x14ac:dyDescent="0.3">
      <c r="A73" s="5" t="s">
        <v>55</v>
      </c>
      <c r="B73" s="4" t="s">
        <v>54</v>
      </c>
      <c r="C73" s="3" t="s">
        <v>0</v>
      </c>
      <c r="D73" s="2">
        <v>667683.4</v>
      </c>
    </row>
    <row r="74" spans="1:4" ht="15.75" thickBot="1" x14ac:dyDescent="0.3">
      <c r="A74" s="5" t="s">
        <v>53</v>
      </c>
      <c r="B74" s="6" t="s">
        <v>52</v>
      </c>
      <c r="C74" s="3" t="s">
        <v>0</v>
      </c>
      <c r="D74" s="2">
        <v>0</v>
      </c>
    </row>
    <row r="75" spans="1:4" ht="15.75" thickBot="1" x14ac:dyDescent="0.3">
      <c r="A75" s="5" t="s">
        <v>51</v>
      </c>
      <c r="B75" s="6" t="s">
        <v>50</v>
      </c>
      <c r="C75" s="3" t="s">
        <v>0</v>
      </c>
      <c r="D75" s="2">
        <v>667683.4</v>
      </c>
    </row>
    <row r="76" spans="1:4" ht="15.75" thickBot="1" x14ac:dyDescent="0.3">
      <c r="A76" s="52" t="s">
        <v>49</v>
      </c>
      <c r="B76" s="53"/>
      <c r="C76" s="53"/>
      <c r="D76" s="54"/>
    </row>
    <row r="77" spans="1:4" ht="15.75" thickBot="1" x14ac:dyDescent="0.3">
      <c r="A77" s="5" t="s">
        <v>42</v>
      </c>
      <c r="B77" s="4" t="s">
        <v>41</v>
      </c>
      <c r="C77" s="3" t="s">
        <v>12</v>
      </c>
      <c r="D77" s="2" t="s">
        <v>48</v>
      </c>
    </row>
    <row r="78" spans="1:4" ht="15.75" thickBot="1" x14ac:dyDescent="0.3">
      <c r="A78" s="5" t="s">
        <v>39</v>
      </c>
      <c r="B78" s="4" t="s">
        <v>38</v>
      </c>
      <c r="C78" s="3" t="s">
        <v>12</v>
      </c>
      <c r="D78" s="2" t="s">
        <v>43</v>
      </c>
    </row>
    <row r="79" spans="1:4" ht="15.75" thickBot="1" x14ac:dyDescent="0.3">
      <c r="A79" s="5" t="s">
        <v>36</v>
      </c>
      <c r="B79" s="4" t="s">
        <v>35</v>
      </c>
      <c r="C79" s="3" t="s">
        <v>34</v>
      </c>
      <c r="D79" s="2">
        <v>4282.8423869999997</v>
      </c>
    </row>
    <row r="80" spans="1:4" ht="15.75" thickBot="1" x14ac:dyDescent="0.3">
      <c r="A80" s="5" t="s">
        <v>33</v>
      </c>
      <c r="B80" s="4" t="s">
        <v>32</v>
      </c>
      <c r="C80" s="3" t="s">
        <v>0</v>
      </c>
      <c r="D80" s="2">
        <v>357001.91</v>
      </c>
    </row>
    <row r="81" spans="1:4" ht="15.75" thickBot="1" x14ac:dyDescent="0.3">
      <c r="A81" s="5" t="s">
        <v>31</v>
      </c>
      <c r="B81" s="4" t="s">
        <v>30</v>
      </c>
      <c r="C81" s="3" t="s">
        <v>0</v>
      </c>
      <c r="D81" s="2">
        <v>362629.79</v>
      </c>
    </row>
    <row r="82" spans="1:4" ht="15.75" thickBot="1" x14ac:dyDescent="0.3">
      <c r="A82" s="5" t="s">
        <v>29</v>
      </c>
      <c r="B82" s="4" t="s">
        <v>28</v>
      </c>
      <c r="C82" s="3" t="s">
        <v>0</v>
      </c>
      <c r="D82" s="2">
        <v>112753.77</v>
      </c>
    </row>
    <row r="83" spans="1:4" ht="15.75" thickBot="1" x14ac:dyDescent="0.3">
      <c r="A83" s="5" t="s">
        <v>27</v>
      </c>
      <c r="B83" s="4" t="s">
        <v>26</v>
      </c>
      <c r="C83" s="3" t="s">
        <v>0</v>
      </c>
      <c r="D83" s="2">
        <v>357001.91</v>
      </c>
    </row>
    <row r="84" spans="1:4" ht="15.75" thickBot="1" x14ac:dyDescent="0.3">
      <c r="A84" s="5" t="s">
        <v>25</v>
      </c>
      <c r="B84" s="4" t="s">
        <v>24</v>
      </c>
      <c r="C84" s="3" t="s">
        <v>0</v>
      </c>
      <c r="D84" s="2">
        <v>357001.91</v>
      </c>
    </row>
    <row r="85" spans="1:4" ht="26.25" thickBot="1" x14ac:dyDescent="0.3">
      <c r="A85" s="5" t="s">
        <v>23</v>
      </c>
      <c r="B85" s="4" t="s">
        <v>22</v>
      </c>
      <c r="C85" s="3" t="s">
        <v>0</v>
      </c>
      <c r="D85" s="2">
        <v>0</v>
      </c>
    </row>
    <row r="86" spans="1:4" ht="26.25" thickBot="1" x14ac:dyDescent="0.3">
      <c r="A86" s="5" t="s">
        <v>21</v>
      </c>
      <c r="B86" s="4" t="s">
        <v>20</v>
      </c>
      <c r="C86" s="3" t="s">
        <v>0</v>
      </c>
      <c r="D86" s="2">
        <v>0</v>
      </c>
    </row>
    <row r="87" spans="1:4" ht="26.25" thickBot="1" x14ac:dyDescent="0.3">
      <c r="A87" s="5" t="s">
        <v>42</v>
      </c>
      <c r="B87" s="4" t="s">
        <v>41</v>
      </c>
      <c r="C87" s="3" t="s">
        <v>12</v>
      </c>
      <c r="D87" s="2" t="s">
        <v>47</v>
      </c>
    </row>
    <row r="88" spans="1:4" ht="15.75" thickBot="1" x14ac:dyDescent="0.3">
      <c r="A88" s="5" t="s">
        <v>39</v>
      </c>
      <c r="B88" s="4" t="s">
        <v>38</v>
      </c>
      <c r="C88" s="3" t="s">
        <v>12</v>
      </c>
      <c r="D88" s="2" t="s">
        <v>43</v>
      </c>
    </row>
    <row r="89" spans="1:4" ht="15.75" thickBot="1" x14ac:dyDescent="0.3">
      <c r="A89" s="5" t="s">
        <v>36</v>
      </c>
      <c r="B89" s="4" t="s">
        <v>35</v>
      </c>
      <c r="C89" s="3" t="s">
        <v>34</v>
      </c>
      <c r="D89" s="2">
        <v>11271.014880000001</v>
      </c>
    </row>
    <row r="90" spans="1:4" ht="15.75" thickBot="1" x14ac:dyDescent="0.3">
      <c r="A90" s="5" t="s">
        <v>33</v>
      </c>
      <c r="B90" s="4" t="s">
        <v>32</v>
      </c>
      <c r="C90" s="3" t="s">
        <v>0</v>
      </c>
      <c r="D90" s="2">
        <v>129837.7</v>
      </c>
    </row>
    <row r="91" spans="1:4" ht="15.75" thickBot="1" x14ac:dyDescent="0.3">
      <c r="A91" s="5" t="s">
        <v>31</v>
      </c>
      <c r="B91" s="4" t="s">
        <v>30</v>
      </c>
      <c r="C91" s="3" t="s">
        <v>0</v>
      </c>
      <c r="D91" s="2">
        <v>132997.18</v>
      </c>
    </row>
    <row r="92" spans="1:4" ht="15.75" thickBot="1" x14ac:dyDescent="0.3">
      <c r="A92" s="5" t="s">
        <v>29</v>
      </c>
      <c r="B92" s="4" t="s">
        <v>28</v>
      </c>
      <c r="C92" s="3" t="s">
        <v>0</v>
      </c>
      <c r="D92" s="2">
        <v>29651.54</v>
      </c>
    </row>
    <row r="93" spans="1:4" ht="15.75" thickBot="1" x14ac:dyDescent="0.3">
      <c r="A93" s="5" t="s">
        <v>27</v>
      </c>
      <c r="B93" s="4" t="s">
        <v>26</v>
      </c>
      <c r="C93" s="3" t="s">
        <v>0</v>
      </c>
      <c r="D93" s="2">
        <v>129837.7</v>
      </c>
    </row>
    <row r="94" spans="1:4" ht="15.75" thickBot="1" x14ac:dyDescent="0.3">
      <c r="A94" s="5" t="s">
        <v>25</v>
      </c>
      <c r="B94" s="4" t="s">
        <v>24</v>
      </c>
      <c r="C94" s="3" t="s">
        <v>0</v>
      </c>
      <c r="D94" s="2">
        <v>132997.18</v>
      </c>
    </row>
    <row r="95" spans="1:4" ht="26.25" thickBot="1" x14ac:dyDescent="0.3">
      <c r="A95" s="5" t="s">
        <v>23</v>
      </c>
      <c r="B95" s="4" t="s">
        <v>22</v>
      </c>
      <c r="C95" s="3" t="s">
        <v>0</v>
      </c>
      <c r="D95" s="2">
        <v>11216.9</v>
      </c>
    </row>
    <row r="96" spans="1:4" ht="26.25" thickBot="1" x14ac:dyDescent="0.3">
      <c r="A96" s="5" t="s">
        <v>21</v>
      </c>
      <c r="B96" s="4" t="s">
        <v>20</v>
      </c>
      <c r="C96" s="3" t="s">
        <v>0</v>
      </c>
      <c r="D96" s="2">
        <v>0</v>
      </c>
    </row>
    <row r="97" spans="1:4" ht="26.25" thickBot="1" x14ac:dyDescent="0.3">
      <c r="A97" s="5" t="s">
        <v>42</v>
      </c>
      <c r="B97" s="4" t="s">
        <v>41</v>
      </c>
      <c r="C97" s="3" t="s">
        <v>12</v>
      </c>
      <c r="D97" s="2" t="s">
        <v>46</v>
      </c>
    </row>
    <row r="98" spans="1:4" ht="15.75" thickBot="1" x14ac:dyDescent="0.3">
      <c r="A98" s="5" t="s">
        <v>39</v>
      </c>
      <c r="B98" s="4" t="s">
        <v>38</v>
      </c>
      <c r="C98" s="3" t="s">
        <v>12</v>
      </c>
      <c r="D98" s="2" t="s">
        <v>45</v>
      </c>
    </row>
    <row r="99" spans="1:4" ht="15.75" thickBot="1" x14ac:dyDescent="0.3">
      <c r="A99" s="5" t="s">
        <v>36</v>
      </c>
      <c r="B99" s="4" t="s">
        <v>35</v>
      </c>
      <c r="C99" s="3" t="s">
        <v>34</v>
      </c>
      <c r="D99" s="2">
        <v>92466.674606999994</v>
      </c>
    </row>
    <row r="100" spans="1:4" ht="15.75" thickBot="1" x14ac:dyDescent="0.3">
      <c r="A100" s="5" t="s">
        <v>33</v>
      </c>
      <c r="B100" s="4" t="s">
        <v>32</v>
      </c>
      <c r="C100" s="3" t="s">
        <v>0</v>
      </c>
      <c r="D100" s="2">
        <v>152676.51</v>
      </c>
    </row>
    <row r="101" spans="1:4" ht="15.75" thickBot="1" x14ac:dyDescent="0.3">
      <c r="A101" s="5" t="s">
        <v>31</v>
      </c>
      <c r="B101" s="4" t="s">
        <v>30</v>
      </c>
      <c r="C101" s="3" t="s">
        <v>0</v>
      </c>
      <c r="D101" s="2">
        <v>199898.16</v>
      </c>
    </row>
    <row r="102" spans="1:4" ht="15.75" thickBot="1" x14ac:dyDescent="0.3">
      <c r="A102" s="5" t="s">
        <v>29</v>
      </c>
      <c r="B102" s="4" t="s">
        <v>28</v>
      </c>
      <c r="C102" s="3" t="s">
        <v>0</v>
      </c>
      <c r="D102" s="2">
        <v>39182.160000000003</v>
      </c>
    </row>
    <row r="103" spans="1:4" ht="15.75" thickBot="1" x14ac:dyDescent="0.3">
      <c r="A103" s="5" t="s">
        <v>27</v>
      </c>
      <c r="B103" s="4" t="s">
        <v>26</v>
      </c>
      <c r="C103" s="3" t="s">
        <v>0</v>
      </c>
      <c r="D103" s="2">
        <v>152676.51</v>
      </c>
    </row>
    <row r="104" spans="1:4" ht="15.75" thickBot="1" x14ac:dyDescent="0.3">
      <c r="A104" s="5" t="s">
        <v>25</v>
      </c>
      <c r="B104" s="4" t="s">
        <v>24</v>
      </c>
      <c r="C104" s="3" t="s">
        <v>0</v>
      </c>
      <c r="D104" s="2">
        <v>152676.51</v>
      </c>
    </row>
    <row r="105" spans="1:4" ht="26.25" thickBot="1" x14ac:dyDescent="0.3">
      <c r="A105" s="5" t="s">
        <v>23</v>
      </c>
      <c r="B105" s="4" t="s">
        <v>22</v>
      </c>
      <c r="C105" s="3" t="s">
        <v>0</v>
      </c>
      <c r="D105" s="2">
        <v>0</v>
      </c>
    </row>
    <row r="106" spans="1:4" ht="26.25" thickBot="1" x14ac:dyDescent="0.3">
      <c r="A106" s="5" t="s">
        <v>21</v>
      </c>
      <c r="B106" s="4" t="s">
        <v>20</v>
      </c>
      <c r="C106" s="3" t="s">
        <v>0</v>
      </c>
      <c r="D106" s="2">
        <v>0</v>
      </c>
    </row>
    <row r="107" spans="1:4" ht="15.75" thickBot="1" x14ac:dyDescent="0.3">
      <c r="A107" s="5" t="s">
        <v>42</v>
      </c>
      <c r="B107" s="4" t="s">
        <v>41</v>
      </c>
      <c r="C107" s="3" t="s">
        <v>12</v>
      </c>
      <c r="D107" s="2" t="s">
        <v>44</v>
      </c>
    </row>
    <row r="108" spans="1:4" ht="15.75" thickBot="1" x14ac:dyDescent="0.3">
      <c r="A108" s="5" t="s">
        <v>39</v>
      </c>
      <c r="B108" s="4" t="s">
        <v>38</v>
      </c>
      <c r="C108" s="3" t="s">
        <v>12</v>
      </c>
      <c r="D108" s="2" t="s">
        <v>43</v>
      </c>
    </row>
    <row r="109" spans="1:4" ht="15.75" thickBot="1" x14ac:dyDescent="0.3">
      <c r="A109" s="5" t="s">
        <v>36</v>
      </c>
      <c r="B109" s="4" t="s">
        <v>35</v>
      </c>
      <c r="C109" s="3" t="s">
        <v>34</v>
      </c>
      <c r="D109" s="2">
        <v>5620.9701569999997</v>
      </c>
    </row>
    <row r="110" spans="1:4" ht="15.75" thickBot="1" x14ac:dyDescent="0.3">
      <c r="A110" s="5" t="s">
        <v>33</v>
      </c>
      <c r="B110" s="4" t="s">
        <v>32</v>
      </c>
      <c r="C110" s="3" t="s">
        <v>0</v>
      </c>
      <c r="D110" s="2">
        <v>60559.66</v>
      </c>
    </row>
    <row r="111" spans="1:4" ht="15.75" thickBot="1" x14ac:dyDescent="0.3">
      <c r="A111" s="5" t="s">
        <v>31</v>
      </c>
      <c r="B111" s="4" t="s">
        <v>30</v>
      </c>
      <c r="C111" s="3" t="s">
        <v>0</v>
      </c>
      <c r="D111" s="2">
        <v>65317.7</v>
      </c>
    </row>
    <row r="112" spans="1:4" ht="15.75" thickBot="1" x14ac:dyDescent="0.3">
      <c r="A112" s="5" t="s">
        <v>29</v>
      </c>
      <c r="B112" s="4" t="s">
        <v>28</v>
      </c>
      <c r="C112" s="3" t="s">
        <v>0</v>
      </c>
      <c r="D112" s="2">
        <v>13194.69</v>
      </c>
    </row>
    <row r="113" spans="1:4" ht="15.75" thickBot="1" x14ac:dyDescent="0.3">
      <c r="A113" s="5" t="s">
        <v>27</v>
      </c>
      <c r="B113" s="4" t="s">
        <v>26</v>
      </c>
      <c r="C113" s="3" t="s">
        <v>0</v>
      </c>
      <c r="D113" s="2">
        <v>60559.66</v>
      </c>
    </row>
    <row r="114" spans="1:4" ht="15.75" thickBot="1" x14ac:dyDescent="0.3">
      <c r="A114" s="5" t="s">
        <v>25</v>
      </c>
      <c r="B114" s="4" t="s">
        <v>24</v>
      </c>
      <c r="C114" s="3" t="s">
        <v>0</v>
      </c>
      <c r="D114" s="2">
        <v>65317.7</v>
      </c>
    </row>
    <row r="115" spans="1:4" ht="26.25" thickBot="1" x14ac:dyDescent="0.3">
      <c r="A115" s="5" t="s">
        <v>23</v>
      </c>
      <c r="B115" s="4" t="s">
        <v>22</v>
      </c>
      <c r="C115" s="3" t="s">
        <v>0</v>
      </c>
      <c r="D115" s="2">
        <v>4665.1499999999996</v>
      </c>
    </row>
    <row r="116" spans="1:4" ht="26.25" thickBot="1" x14ac:dyDescent="0.3">
      <c r="A116" s="5" t="s">
        <v>21</v>
      </c>
      <c r="B116" s="4" t="s">
        <v>20</v>
      </c>
      <c r="C116" s="3" t="s">
        <v>0</v>
      </c>
      <c r="D116" s="2">
        <v>0</v>
      </c>
    </row>
    <row r="117" spans="1:4" ht="15.75" thickBot="1" x14ac:dyDescent="0.3">
      <c r="A117" s="5" t="s">
        <v>42</v>
      </c>
      <c r="B117" s="4" t="s">
        <v>41</v>
      </c>
      <c r="C117" s="3" t="s">
        <v>12</v>
      </c>
      <c r="D117" s="2" t="s">
        <v>40</v>
      </c>
    </row>
    <row r="118" spans="1:4" ht="15.75" thickBot="1" x14ac:dyDescent="0.3">
      <c r="A118" s="5" t="s">
        <v>39</v>
      </c>
      <c r="B118" s="4" t="s">
        <v>38</v>
      </c>
      <c r="C118" s="3" t="s">
        <v>12</v>
      </c>
      <c r="D118" s="2" t="s">
        <v>37</v>
      </c>
    </row>
    <row r="119" spans="1:4" ht="15.75" thickBot="1" x14ac:dyDescent="0.3">
      <c r="A119" s="5" t="s">
        <v>36</v>
      </c>
      <c r="B119" s="4" t="s">
        <v>35</v>
      </c>
      <c r="C119" s="3" t="s">
        <v>34</v>
      </c>
      <c r="D119" s="2">
        <v>1282.74</v>
      </c>
    </row>
    <row r="120" spans="1:4" ht="15.75" thickBot="1" x14ac:dyDescent="0.3">
      <c r="A120" s="5" t="s">
        <v>33</v>
      </c>
      <c r="B120" s="4" t="s">
        <v>32</v>
      </c>
      <c r="C120" s="3" t="s">
        <v>0</v>
      </c>
      <c r="D120" s="2">
        <v>1347243.04</v>
      </c>
    </row>
    <row r="121" spans="1:4" ht="15.75" thickBot="1" x14ac:dyDescent="0.3">
      <c r="A121" s="5" t="s">
        <v>31</v>
      </c>
      <c r="B121" s="4" t="s">
        <v>30</v>
      </c>
      <c r="C121" s="3" t="s">
        <v>0</v>
      </c>
      <c r="D121" s="2">
        <v>1388491.3</v>
      </c>
    </row>
    <row r="122" spans="1:4" ht="15.75" thickBot="1" x14ac:dyDescent="0.3">
      <c r="A122" s="5" t="s">
        <v>29</v>
      </c>
      <c r="B122" s="4" t="s">
        <v>28</v>
      </c>
      <c r="C122" s="3" t="s">
        <v>0</v>
      </c>
      <c r="D122" s="2">
        <v>472901.24</v>
      </c>
    </row>
    <row r="123" spans="1:4" ht="15.75" thickBot="1" x14ac:dyDescent="0.3">
      <c r="A123" s="5" t="s">
        <v>27</v>
      </c>
      <c r="B123" s="4" t="s">
        <v>26</v>
      </c>
      <c r="C123" s="3" t="s">
        <v>0</v>
      </c>
      <c r="D123" s="2">
        <v>1347243.04</v>
      </c>
    </row>
    <row r="124" spans="1:4" ht="15.75" thickBot="1" x14ac:dyDescent="0.3">
      <c r="A124" s="5" t="s">
        <v>25</v>
      </c>
      <c r="B124" s="4" t="s">
        <v>24</v>
      </c>
      <c r="C124" s="3" t="s">
        <v>0</v>
      </c>
      <c r="D124" s="2">
        <v>1347243.04</v>
      </c>
    </row>
    <row r="125" spans="1:4" ht="26.25" thickBot="1" x14ac:dyDescent="0.3">
      <c r="A125" s="5" t="s">
        <v>23</v>
      </c>
      <c r="B125" s="4" t="s">
        <v>22</v>
      </c>
      <c r="C125" s="3" t="s">
        <v>0</v>
      </c>
      <c r="D125" s="2">
        <v>0</v>
      </c>
    </row>
    <row r="126" spans="1:4" ht="26.25" thickBot="1" x14ac:dyDescent="0.3">
      <c r="A126" s="5" t="s">
        <v>21</v>
      </c>
      <c r="B126" s="4" t="s">
        <v>20</v>
      </c>
      <c r="C126" s="3" t="s">
        <v>0</v>
      </c>
      <c r="D126" s="2">
        <v>0</v>
      </c>
    </row>
    <row r="127" spans="1:4" ht="15.75" thickBot="1" x14ac:dyDescent="0.3">
      <c r="A127" s="52" t="s">
        <v>19</v>
      </c>
      <c r="B127" s="53"/>
      <c r="C127" s="53"/>
      <c r="D127" s="54"/>
    </row>
    <row r="128" spans="1:4" ht="15.75" thickBot="1" x14ac:dyDescent="0.3">
      <c r="A128" s="5" t="s">
        <v>18</v>
      </c>
      <c r="B128" s="4" t="s">
        <v>17</v>
      </c>
      <c r="C128" s="3" t="s">
        <v>6</v>
      </c>
      <c r="D128" s="2">
        <v>0</v>
      </c>
    </row>
    <row r="129" spans="1:4" ht="15.75" thickBot="1" x14ac:dyDescent="0.3">
      <c r="A129" s="5" t="s">
        <v>16</v>
      </c>
      <c r="B129" s="4" t="s">
        <v>15</v>
      </c>
      <c r="C129" s="3" t="s">
        <v>6</v>
      </c>
      <c r="D129" s="2">
        <v>0</v>
      </c>
    </row>
    <row r="130" spans="1:4" ht="15.75" thickBot="1" x14ac:dyDescent="0.3">
      <c r="A130" s="5" t="s">
        <v>14</v>
      </c>
      <c r="B130" s="4" t="s">
        <v>13</v>
      </c>
      <c r="C130" s="3" t="s">
        <v>12</v>
      </c>
      <c r="D130" s="2">
        <v>0</v>
      </c>
    </row>
    <row r="131" spans="1:4" ht="15.75" thickBot="1" x14ac:dyDescent="0.3">
      <c r="A131" s="5" t="s">
        <v>11</v>
      </c>
      <c r="B131" s="4" t="s">
        <v>10</v>
      </c>
      <c r="C131" s="3" t="s">
        <v>0</v>
      </c>
      <c r="D131" s="2">
        <v>0</v>
      </c>
    </row>
    <row r="132" spans="1:4" ht="15.75" thickBot="1" x14ac:dyDescent="0.3">
      <c r="A132" s="52" t="s">
        <v>9</v>
      </c>
      <c r="B132" s="53"/>
      <c r="C132" s="53"/>
      <c r="D132" s="54"/>
    </row>
    <row r="133" spans="1:4" ht="15.75" thickBot="1" x14ac:dyDescent="0.3">
      <c r="A133" s="5" t="s">
        <v>8</v>
      </c>
      <c r="B133" s="4" t="s">
        <v>7</v>
      </c>
      <c r="C133" s="3" t="s">
        <v>6</v>
      </c>
      <c r="D133" s="2">
        <v>0</v>
      </c>
    </row>
    <row r="134" spans="1:4" ht="15.75" thickBot="1" x14ac:dyDescent="0.3">
      <c r="A134" s="5" t="s">
        <v>5</v>
      </c>
      <c r="B134" s="4" t="s">
        <v>4</v>
      </c>
      <c r="C134" s="3" t="s">
        <v>3</v>
      </c>
      <c r="D134" s="2">
        <v>0</v>
      </c>
    </row>
    <row r="135" spans="1:4" ht="26.25" thickBot="1" x14ac:dyDescent="0.3">
      <c r="A135" s="5" t="s">
        <v>2</v>
      </c>
      <c r="B135" s="4" t="s">
        <v>1</v>
      </c>
      <c r="C135" s="3" t="s">
        <v>0</v>
      </c>
      <c r="D135" s="2">
        <v>0</v>
      </c>
    </row>
  </sheetData>
  <mergeCells count="13">
    <mergeCell ref="A76:D76"/>
    <mergeCell ref="A29:D29"/>
    <mergeCell ref="A41:D41"/>
    <mergeCell ref="A127:D127"/>
    <mergeCell ref="A132:D132"/>
    <mergeCell ref="A28:D28"/>
    <mergeCell ref="A64:D64"/>
    <mergeCell ref="A69:D69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2016-03-31T09:14:29Z</cp:lastPrinted>
  <dcterms:created xsi:type="dcterms:W3CDTF">2016-03-29T21:38:53Z</dcterms:created>
  <dcterms:modified xsi:type="dcterms:W3CDTF">2016-04-09T12:25:59Z</dcterms:modified>
</cp:coreProperties>
</file>