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90" yWindow="-30" windowWidth="11280" windowHeight="1089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8" i="8"/>
  <c r="D26"/>
  <c r="D13"/>
  <c r="A57"/>
  <c r="D58"/>
  <c r="D45"/>
  <c r="D22"/>
  <c r="D40" l="1"/>
  <c r="D42" s="1"/>
  <c r="D19"/>
  <c r="D18" l="1"/>
  <c r="A45"/>
  <c r="A46" s="1"/>
  <c r="A47" s="1"/>
  <c r="A48" s="1"/>
  <c r="A49" s="1"/>
  <c r="A50" s="1"/>
  <c r="A51" s="1"/>
  <c r="A52" s="1"/>
  <c r="A53" s="1"/>
  <c r="A54" s="1"/>
  <c r="A55" s="1"/>
  <c r="A56" s="1"/>
</calcChain>
</file>

<file path=xl/sharedStrings.xml><?xml version="1.0" encoding="utf-8"?>
<sst xmlns="http://schemas.openxmlformats.org/spreadsheetml/2006/main" count="939" uniqueCount="493">
  <si>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</si>
  <si>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</si>
  <si>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</si>
  <si>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</si>
  <si>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</si>
  <si>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</si>
  <si>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</si>
  <si>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</si>
  <si>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</si>
  <si>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</si>
  <si>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</si>
  <si>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</si>
  <si>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</si>
  <si>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</si>
  <si>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</si>
  <si>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</si>
  <si>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</si>
  <si>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</si>
  <si>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</si>
  <si>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</si>
  <si>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</si>
  <si>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</si>
  <si>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</si>
  <si>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</si>
  <si>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</si>
  <si>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</si>
  <si>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</si>
  <si>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</si>
  <si>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</si>
  <si>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</si>
  <si>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</si>
  <si>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</si>
  <si>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</si>
  <si>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</si>
  <si>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</si>
  <si>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</si>
  <si>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</si>
  <si>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</si>
  <si>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</si>
  <si>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</si>
  <si>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</si>
  <si>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</si>
  <si>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</si>
  <si>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</si>
  <si>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</si>
  <si>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</si>
  <si>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</si>
  <si>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</si>
  <si>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</si>
  <si>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</si>
  <si>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</si>
  <si>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</si>
  <si>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</si>
  <si>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</si>
  <si>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</si>
  <si>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</si>
  <si>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</si>
  <si>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</si>
  <si>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</si>
  <si>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</si>
  <si>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</si>
  <si>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</si>
  <si>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</si>
  <si>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</si>
  <si>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</si>
  <si>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</si>
  <si>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</si>
  <si>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</si>
  <si>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</si>
  <si>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</si>
  <si>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</si>
  <si>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</si>
  <si>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</si>
  <si>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</si>
  <si>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</si>
  <si>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</si>
  <si>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</si>
  <si>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</si>
  <si>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</si>
  <si>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</si>
  <si>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</si>
  <si>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</si>
  <si>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</si>
  <si>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</si>
  <si>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</si>
  <si>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</si>
  <si>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</si>
  <si>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</si>
  <si>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</si>
  <si>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</si>
  <si>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</si>
  <si>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</si>
  <si>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</si>
  <si>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</si>
  <si>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</si>
  <si>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</si>
  <si>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</si>
  <si>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</si>
  <si>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</si>
  <si>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</si>
  <si>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</si>
  <si>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</si>
  <si>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</si>
  <si>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</si>
  <si>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</si>
  <si>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</si>
  <si>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</si>
  <si>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</si>
  <si>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</si>
  <si>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</si>
  <si>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</si>
  <si>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</si>
  <si>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</si>
  <si>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</si>
  <si>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</si>
  <si>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</si>
  <si>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</si>
  <si>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</si>
  <si>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</si>
  <si>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</si>
  <si>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</si>
  <si>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</si>
  <si>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</si>
  <si>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</si>
  <si>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</si>
  <si>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</si>
  <si>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</si>
  <si>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</si>
  <si>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</si>
  <si>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</si>
  <si>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</si>
  <si>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</si>
  <si>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</si>
  <si>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</si>
  <si>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</si>
  <si>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</si>
  <si>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</si>
  <si>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</si>
  <si>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</si>
  <si>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</si>
  <si>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</si>
  <si>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</si>
  <si>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</si>
  <si>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</si>
  <si>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</si>
  <si>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</si>
  <si>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</si>
  <si>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</si>
  <si>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</si>
  <si>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</si>
  <si>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</si>
  <si>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</si>
  <si>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</si>
  <si>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</si>
  <si>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</si>
  <si>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</si>
  <si>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</si>
  <si>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</si>
  <si>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</si>
  <si>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</si>
  <si>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</si>
  <si>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</si>
  <si>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</si>
  <si>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</si>
  <si>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</si>
  <si>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</si>
  <si>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</si>
  <si>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</si>
  <si>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</si>
  <si>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</si>
  <si>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</si>
  <si>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</si>
  <si>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</si>
  <si>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</si>
  <si>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</si>
  <si>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</si>
  <si>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</si>
  <si>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</si>
  <si>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</si>
  <si>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</si>
  <si>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</si>
  <si>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</si>
  <si>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</si>
  <si>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</si>
  <si>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</si>
  <si>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</si>
  <si>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</si>
  <si>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</si>
  <si>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</si>
  <si>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</si>
  <si>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</si>
  <si>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</si>
  <si>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</si>
  <si>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</si>
  <si>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</si>
  <si>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</si>
  <si>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</si>
  <si>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</si>
  <si>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</si>
  <si>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</si>
  <si>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</si>
  <si>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</si>
  <si>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</si>
  <si>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</si>
  <si>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</si>
  <si>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</si>
  <si>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</si>
  <si>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</si>
  <si>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</si>
  <si>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</si>
  <si>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</si>
  <si>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</si>
  <si>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</si>
  <si>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</si>
  <si>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</si>
  <si>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</si>
  <si>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</si>
  <si>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</si>
  <si>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</si>
  <si>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</si>
  <si>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</si>
  <si>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</si>
  <si>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</si>
  <si>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</si>
  <si>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</si>
  <si>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</si>
  <si>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</si>
  <si>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</si>
  <si>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</si>
  <si>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</si>
  <si>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</si>
  <si>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</si>
  <si>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</si>
  <si>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</si>
  <si>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</si>
  <si>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</si>
  <si>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</si>
  <si>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</si>
  <si>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</si>
  <si>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</si>
  <si>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</si>
  <si>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</si>
  <si>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</si>
  <si>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</si>
  <si>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</si>
  <si>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</si>
  <si>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</si>
  <si>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</si>
  <si>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</si>
  <si>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</si>
  <si>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</si>
  <si>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</si>
  <si>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</si>
  <si>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</si>
  <si>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</si>
  <si>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</si>
  <si>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</si>
  <si>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</si>
  <si>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</si>
  <si>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</si>
  <si>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</si>
  <si>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</si>
  <si>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</si>
  <si>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</si>
  <si>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</si>
  <si>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</si>
  <si>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</si>
  <si>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</si>
  <si>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</si>
  <si>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</si>
  <si>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</si>
  <si>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</si>
  <si>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</si>
  <si>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</si>
  <si>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</si>
  <si>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</si>
  <si>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</si>
  <si>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</si>
  <si>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</si>
  <si>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</si>
  <si>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</si>
  <si>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</si>
  <si>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</si>
  <si>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</si>
  <si>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</si>
  <si>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</si>
  <si>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</si>
  <si>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</si>
  <si>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</si>
  <si>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</si>
  <si>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</si>
  <si>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</si>
  <si>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</si>
  <si>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</si>
  <si>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</si>
  <si>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</si>
  <si>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</si>
  <si>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</si>
  <si>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</si>
  <si>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</si>
  <si>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</si>
  <si>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</si>
  <si>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</si>
  <si>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</si>
  <si>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</si>
  <si>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</si>
  <si>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</si>
  <si>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</si>
  <si>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</si>
  <si>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</si>
  <si>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</si>
  <si>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</si>
  <si>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</si>
  <si>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</si>
  <si>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</si>
  <si>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</si>
  <si>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</si>
  <si>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</si>
  <si>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</si>
  <si>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</si>
  <si>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</si>
  <si>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</si>
  <si>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</si>
  <si>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</si>
  <si>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</si>
  <si>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</si>
  <si>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</si>
  <si>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</si>
  <si>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</si>
  <si>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</si>
  <si>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</si>
  <si>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</si>
  <si>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</si>
  <si>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</si>
  <si>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</si>
  <si>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</si>
  <si>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</si>
  <si>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</si>
  <si>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</si>
  <si>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</si>
  <si>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</si>
  <si>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</si>
  <si>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</si>
  <si>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</si>
  <si>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</si>
  <si>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</si>
  <si>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</si>
  <si>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</si>
  <si>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</si>
  <si>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</si>
  <si>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</si>
  <si>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</si>
  <si>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</si>
  <si>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</si>
  <si>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</si>
  <si>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</si>
  <si>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</si>
  <si>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</si>
  <si>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</si>
  <si>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</si>
  <si>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</si>
  <si>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</si>
  <si>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</si>
  <si>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</si>
  <si>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</si>
  <si>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</si>
  <si>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</si>
  <si>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</si>
  <si>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</si>
  <si>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</si>
  <si>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</si>
  <si>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</si>
  <si>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</si>
  <si>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</si>
  <si>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</si>
  <si>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</si>
  <si>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</si>
  <si>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</si>
  <si>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</si>
  <si>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</si>
  <si>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</si>
  <si>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</si>
  <si>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</si>
  <si>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</si>
  <si>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</si>
  <si>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</si>
  <si>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</si>
  <si>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</si>
  <si>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</si>
  <si>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</si>
  <si>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</si>
  <si>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</si>
  <si>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</si>
  <si>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</si>
  <si>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</si>
  <si>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</si>
  <si>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</si>
  <si>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</si>
  <si>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</si>
  <si>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</si>
  <si>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</si>
  <si>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</si>
  <si>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</si>
  <si>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</si>
  <si>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</si>
  <si>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</si>
  <si>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</si>
  <si>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</si>
  <si>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</si>
  <si>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</si>
  <si>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</si>
  <si>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</si>
  <si>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</si>
  <si>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</si>
  <si>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</si>
  <si>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</si>
  <si>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</si>
  <si>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</si>
  <si>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</si>
  <si>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</si>
  <si>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</si>
  <si>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</si>
  <si>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</si>
  <si>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</si>
  <si>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</si>
  <si>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</si>
  <si>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</si>
  <si>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</si>
  <si>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</si>
  <si>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</si>
  <si>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</si>
  <si>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</si>
  <si>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</si>
  <si>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</si>
  <si>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</si>
  <si>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</si>
  <si>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 xml:space="preserve"> обслуживание системы видеонаблюдения ООО "ЖКХ Сервис" ИНН 3811179139</t>
  </si>
  <si>
    <t>материалы ООО "Дом-Сервис" ИНН 3812139837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</si>
  <si>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</si>
  <si>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</si>
  <si>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</si>
  <si>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</si>
  <si>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</si>
  <si>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</si>
  <si>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</si>
  <si>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</si>
  <si>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</si>
  <si>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</si>
  <si>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</si>
  <si>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</si>
  <si>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</si>
  <si>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</si>
  <si>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</si>
  <si>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</si>
  <si>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</si>
  <si>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</si>
  <si>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</si>
  <si>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</si>
  <si>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</si>
  <si>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</si>
  <si>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</si>
  <si>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</si>
  <si>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</si>
  <si>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</si>
  <si>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</si>
  <si>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</si>
  <si>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</si>
  <si>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</si>
  <si>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</si>
  <si>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</si>
  <si>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</si>
  <si>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</si>
  <si>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</si>
  <si>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</si>
  <si>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</si>
  <si>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г. Иркутск, пр. Маршала Жукова, д. 5/5</t>
  </si>
  <si>
    <t>28.02.2017г.</t>
  </si>
  <si>
    <t>01.01.2016г.</t>
  </si>
  <si>
    <t>31.12.2016г.</t>
  </si>
  <si>
    <t>возмещение стоимости аренды земельных участков</t>
  </si>
  <si>
    <t>доп.тариф на оборудование вспомогательного помещения</t>
  </si>
  <si>
    <t xml:space="preserve">вывоз снега ИП Казанцев Г. И. ИНН </t>
  </si>
  <si>
    <t>вывоз снега ИП Коневина  ИНН 5408117935</t>
  </si>
  <si>
    <t>изготовление и установка решетки на приямок  ООО "ЖКХ Сервис" ИНН 3811179139</t>
  </si>
  <si>
    <t>монтаж системы охраны шахты лифта ООО "Лифтэлектросервис" ИНН 3811088450</t>
  </si>
  <si>
    <t>оборудование вспомогательного помещения  ООО "ЖКХ Сервис" ИНН 3811179139</t>
  </si>
  <si>
    <t>ремонт помещения  ООО "Норматех" ИНН 3811434822</t>
  </si>
  <si>
    <t>ремонт помещения  ООО "Тандем" ИНН 3812139837</t>
  </si>
  <si>
    <t>монтаж системы видеонаблюдения ИП Фаляхов Д. Р. ИНН 381102183178</t>
  </si>
  <si>
    <t>оснащение системой безопасности ООО "Желдормонтаж" ИНН 3810315519</t>
  </si>
  <si>
    <t>замок накладной ООО "Дом-Сервис" ИНН 3812139837</t>
  </si>
  <si>
    <t>Ремонт канализационной системы ООО "ЖКХ Сервис" ИНН 3811179139</t>
  </si>
  <si>
    <t>ремонт фасада  ООО "ЖКХ Сервис" ИНН 3811179139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</si>
</sst>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_ ;[Red]\-#,##0.00\ "/>
    <numFmt numFmtId="165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20" fillId="2" borderId="27" xfId="0" applyNumberFormat="1" applyFont="1" applyFill="1" applyBorder="1" applyAlignment="1">
      <alignment horizontal="center" vertical="center" wrapText="1"/>
    </xf>
    <xf numFmtId="164" fontId="16" fillId="2" borderId="27" xfId="0" applyNumberFormat="1" applyFont="1" applyFill="1" applyBorder="1" applyAlignment="1">
      <alignment horizontal="center" vertical="center" wrapText="1"/>
    </xf>
    <xf numFmtId="43" fontId="16" fillId="0" borderId="12" xfId="1" applyFont="1" applyBorder="1"/>
    <xf numFmtId="164" fontId="16" fillId="2" borderId="26" xfId="0" applyNumberFormat="1" applyFont="1" applyFill="1" applyBorder="1" applyAlignment="1">
      <alignment horizontal="center" vertical="center" wrapText="1"/>
    </xf>
    <xf numFmtId="164" fontId="17" fillId="2" borderId="27" xfId="0" applyNumberFormat="1" applyFont="1" applyFill="1" applyBorder="1" applyAlignment="1">
      <alignment horizontal="center" vertical="center" wrapText="1"/>
    </xf>
    <xf numFmtId="164" fontId="17" fillId="2" borderId="2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165" fontId="13" fillId="0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0"/>
  <sheetViews>
    <sheetView tabSelected="1" zoomScaleNormal="100" zoomScaleSheetLayoutView="83" workbookViewId="0">
      <selection activeCell="A29" sqref="A29:D29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5.140625" style="15" customWidth="1"/>
  </cols>
  <sheetData>
    <row r="1" spans="1:4" ht="23.1" customHeight="1">
      <c r="A1" s="62" t="s">
        <v>419</v>
      </c>
      <c r="B1" s="62"/>
      <c r="C1" s="62"/>
      <c r="D1" s="62"/>
    </row>
    <row r="2" spans="1:4" ht="31.5" customHeight="1">
      <c r="A2" s="63" t="s">
        <v>420</v>
      </c>
      <c r="B2" s="63"/>
      <c r="C2" s="63"/>
      <c r="D2" s="63"/>
    </row>
    <row r="3" spans="1:4" ht="27.95" customHeight="1">
      <c r="A3" s="64" t="s">
        <v>475</v>
      </c>
      <c r="B3" s="64"/>
      <c r="C3" s="64"/>
      <c r="D3" s="6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6" t="s">
        <v>476</v>
      </c>
    </row>
    <row r="7" spans="1:4" ht="15.75" thickBot="1">
      <c r="A7" s="3" t="s">
        <v>7</v>
      </c>
      <c r="B7" s="14" t="s">
        <v>32</v>
      </c>
      <c r="C7" s="7" t="s">
        <v>6</v>
      </c>
      <c r="D7" s="46" t="s">
        <v>477</v>
      </c>
    </row>
    <row r="8" spans="1:4" ht="15.75" thickBot="1">
      <c r="A8" s="3" t="s">
        <v>8</v>
      </c>
      <c r="B8" s="14" t="s">
        <v>33</v>
      </c>
      <c r="C8" s="7" t="s">
        <v>6</v>
      </c>
      <c r="D8" s="46" t="s">
        <v>478</v>
      </c>
    </row>
    <row r="9" spans="1:4" ht="39.75" customHeight="1" thickBot="1">
      <c r="A9" s="65" t="s">
        <v>34</v>
      </c>
      <c r="B9" s="66"/>
      <c r="C9" s="66"/>
      <c r="D9" s="67"/>
    </row>
    <row r="10" spans="1:4" ht="15.75" thickBot="1">
      <c r="A10" s="3" t="s">
        <v>9</v>
      </c>
      <c r="B10" s="4" t="s">
        <v>35</v>
      </c>
      <c r="C10" s="7" t="s">
        <v>30</v>
      </c>
      <c r="D10" s="47">
        <v>149703.507228476</v>
      </c>
    </row>
    <row r="11" spans="1:4" ht="15.75" thickBot="1">
      <c r="A11" s="3" t="s">
        <v>10</v>
      </c>
      <c r="B11" s="13" t="s">
        <v>36</v>
      </c>
      <c r="C11" s="7" t="s">
        <v>30</v>
      </c>
      <c r="D11" s="47">
        <v>329279.76277152379</v>
      </c>
    </row>
    <row r="12" spans="1:4" ht="15.75" thickBot="1">
      <c r="A12" s="3" t="s">
        <v>11</v>
      </c>
      <c r="B12" s="13" t="s">
        <v>37</v>
      </c>
      <c r="C12" s="7" t="s">
        <v>30</v>
      </c>
      <c r="D12" s="47">
        <v>478983.27</v>
      </c>
    </row>
    <row r="13" spans="1:4" ht="28.5" thickBot="1">
      <c r="A13" s="3" t="s">
        <v>12</v>
      </c>
      <c r="B13" s="4" t="s">
        <v>421</v>
      </c>
      <c r="C13" s="7" t="s">
        <v>30</v>
      </c>
      <c r="D13" s="46">
        <f>D14+D15+D17+D16</f>
        <v>1422292.3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1052469.04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111382.31999999998</v>
      </c>
    </row>
    <row r="16" spans="1:4" ht="15.75" thickBot="1">
      <c r="A16" s="3"/>
      <c r="B16" s="13" t="s">
        <v>480</v>
      </c>
      <c r="C16" s="7" t="s">
        <v>30</v>
      </c>
      <c r="D16" s="19">
        <v>145724.70000000001</v>
      </c>
    </row>
    <row r="17" spans="1:4" ht="15.75" thickBot="1">
      <c r="A17" s="3" t="s">
        <v>15</v>
      </c>
      <c r="B17" s="13" t="s">
        <v>40</v>
      </c>
      <c r="C17" s="7" t="s">
        <v>30</v>
      </c>
      <c r="D17" s="19">
        <v>112716.24</v>
      </c>
    </row>
    <row r="18" spans="1:4" ht="15.75" thickBot="1">
      <c r="A18" s="3" t="s">
        <v>17</v>
      </c>
      <c r="B18" s="4" t="s">
        <v>41</v>
      </c>
      <c r="C18" s="7" t="s">
        <v>30</v>
      </c>
      <c r="D18" s="47">
        <f>SUM(D19:D24)</f>
        <v>1373032.5299999998</v>
      </c>
    </row>
    <row r="19" spans="1:4" ht="15.75" thickBot="1">
      <c r="A19" s="3" t="s">
        <v>18</v>
      </c>
      <c r="B19" s="13" t="s">
        <v>42</v>
      </c>
      <c r="C19" s="7" t="s">
        <v>30</v>
      </c>
      <c r="D19" s="48">
        <f>21292.59-1078.32+39259.16+15126.09-3875.09+34883.18+54392.47+70008.23+1003635.95+98801.89</f>
        <v>1332446.1499999999</v>
      </c>
    </row>
    <row r="20" spans="1:4" ht="15.75" thickBot="1">
      <c r="A20" s="3" t="s">
        <v>19</v>
      </c>
      <c r="B20" s="13" t="s">
        <v>43</v>
      </c>
      <c r="C20" s="7" t="s">
        <v>30</v>
      </c>
      <c r="D20" s="47">
        <v>0</v>
      </c>
    </row>
    <row r="21" spans="1:4" ht="15.75" thickBot="1">
      <c r="A21" s="3" t="s">
        <v>20</v>
      </c>
      <c r="B21" s="13" t="s">
        <v>44</v>
      </c>
      <c r="C21" s="7" t="s">
        <v>30</v>
      </c>
      <c r="D21" s="47">
        <v>0</v>
      </c>
    </row>
    <row r="22" spans="1:4" ht="15.75" thickBot="1">
      <c r="A22" s="3" t="s">
        <v>21</v>
      </c>
      <c r="B22" s="13" t="s">
        <v>45</v>
      </c>
      <c r="C22" s="52" t="s">
        <v>30</v>
      </c>
      <c r="D22" s="53">
        <f>11000*0.85</f>
        <v>9350</v>
      </c>
    </row>
    <row r="23" spans="1:4" ht="15.75" thickBot="1">
      <c r="A23" s="3" t="s">
        <v>22</v>
      </c>
      <c r="B23" s="13" t="s">
        <v>46</v>
      </c>
      <c r="C23" s="7" t="s">
        <v>30</v>
      </c>
      <c r="D23" s="47">
        <v>0</v>
      </c>
    </row>
    <row r="24" spans="1:4" ht="15.75" thickBot="1">
      <c r="A24" s="3"/>
      <c r="B24" s="13" t="s">
        <v>479</v>
      </c>
      <c r="C24" s="7" t="s">
        <v>30</v>
      </c>
      <c r="D24" s="47">
        <v>31236.38</v>
      </c>
    </row>
    <row r="25" spans="1:4" ht="15.75" thickBot="1">
      <c r="A25" s="3" t="s">
        <v>23</v>
      </c>
      <c r="B25" s="4" t="s">
        <v>47</v>
      </c>
      <c r="C25" s="7" t="s">
        <v>30</v>
      </c>
      <c r="D25" s="47">
        <v>0</v>
      </c>
    </row>
    <row r="26" spans="1:4" ht="15.75" thickBot="1">
      <c r="A26" s="3" t="s">
        <v>25</v>
      </c>
      <c r="B26" s="4" t="s">
        <v>48</v>
      </c>
      <c r="C26" s="7" t="s">
        <v>30</v>
      </c>
      <c r="D26" s="47">
        <f>D27+D28</f>
        <v>568829.42000000016</v>
      </c>
    </row>
    <row r="27" spans="1:4" ht="15.75" thickBot="1">
      <c r="A27" s="3" t="s">
        <v>26</v>
      </c>
      <c r="B27" s="13" t="s">
        <v>36</v>
      </c>
      <c r="C27" s="7" t="s">
        <v>30</v>
      </c>
      <c r="D27" s="47">
        <v>0</v>
      </c>
    </row>
    <row r="28" spans="1:4" ht="15.75" thickBot="1">
      <c r="A28" s="3" t="s">
        <v>27</v>
      </c>
      <c r="B28" s="13" t="s">
        <v>37</v>
      </c>
      <c r="C28" s="7" t="s">
        <v>30</v>
      </c>
      <c r="D28" s="49">
        <f>D12+D13-D19</f>
        <v>568829.42000000016</v>
      </c>
    </row>
    <row r="29" spans="1:4">
      <c r="A29" s="68" t="s">
        <v>49</v>
      </c>
      <c r="B29" s="69"/>
      <c r="C29" s="69"/>
      <c r="D29" s="70"/>
    </row>
    <row r="30" spans="1:4" ht="15.75" thickBot="1">
      <c r="A30" s="71" t="s">
        <v>50</v>
      </c>
      <c r="B30" s="72"/>
      <c r="C30" s="72"/>
      <c r="D30" s="73"/>
    </row>
    <row r="31" spans="1:4" ht="15.75" thickBot="1">
      <c r="A31" s="74" t="s">
        <v>422</v>
      </c>
      <c r="B31" s="75"/>
      <c r="C31" s="75"/>
      <c r="D31" s="76"/>
    </row>
    <row r="32" spans="1:4" ht="26.25">
      <c r="A32" s="20">
        <v>1</v>
      </c>
      <c r="B32" s="21" t="s">
        <v>423</v>
      </c>
      <c r="C32" s="22" t="s">
        <v>30</v>
      </c>
      <c r="D32" s="23">
        <v>127834.00000000001</v>
      </c>
    </row>
    <row r="33" spans="1:4" ht="26.25">
      <c r="A33" s="24">
        <v>2</v>
      </c>
      <c r="B33" s="25" t="s">
        <v>424</v>
      </c>
      <c r="C33" s="26" t="s">
        <v>30</v>
      </c>
      <c r="D33" s="23">
        <v>8670.4800000000014</v>
      </c>
    </row>
    <row r="34" spans="1:4" ht="26.25">
      <c r="A34" s="24">
        <v>3</v>
      </c>
      <c r="B34" s="25" t="s">
        <v>425</v>
      </c>
      <c r="C34" s="26" t="s">
        <v>30</v>
      </c>
      <c r="D34" s="23">
        <v>2000.8799999999997</v>
      </c>
    </row>
    <row r="35" spans="1:4">
      <c r="A35" s="27">
        <v>4</v>
      </c>
      <c r="B35" s="25" t="s">
        <v>426</v>
      </c>
      <c r="C35" s="26" t="s">
        <v>30</v>
      </c>
      <c r="D35" s="23">
        <v>80035.199999999997</v>
      </c>
    </row>
    <row r="36" spans="1:4">
      <c r="A36" s="28">
        <v>5</v>
      </c>
      <c r="B36" s="25" t="s">
        <v>427</v>
      </c>
      <c r="C36" s="26" t="s">
        <v>30</v>
      </c>
      <c r="D36" s="23">
        <v>41580</v>
      </c>
    </row>
    <row r="37" spans="1:4">
      <c r="A37" s="24">
        <v>6</v>
      </c>
      <c r="B37" s="25" t="s">
        <v>428</v>
      </c>
      <c r="C37" s="26" t="s">
        <v>30</v>
      </c>
      <c r="D37" s="23">
        <v>28012.32</v>
      </c>
    </row>
    <row r="38" spans="1:4" ht="26.25">
      <c r="A38" s="24">
        <v>7</v>
      </c>
      <c r="B38" s="25" t="s">
        <v>429</v>
      </c>
      <c r="C38" s="26" t="s">
        <v>30</v>
      </c>
      <c r="D38" s="23">
        <v>41351.520000000004</v>
      </c>
    </row>
    <row r="39" spans="1:4" ht="26.25">
      <c r="A39" s="24">
        <v>8</v>
      </c>
      <c r="B39" s="25" t="s">
        <v>430</v>
      </c>
      <c r="C39" s="26" t="s">
        <v>30</v>
      </c>
      <c r="D39" s="23">
        <v>722984.64</v>
      </c>
    </row>
    <row r="40" spans="1:4">
      <c r="A40" s="24"/>
      <c r="B40" s="29" t="s">
        <v>431</v>
      </c>
      <c r="C40" s="30" t="s">
        <v>30</v>
      </c>
      <c r="D40" s="50">
        <f>SUM(D32:D39)</f>
        <v>1052469.04</v>
      </c>
    </row>
    <row r="41" spans="1:4">
      <c r="A41" s="24"/>
      <c r="B41" s="25" t="s">
        <v>435</v>
      </c>
      <c r="C41" s="26"/>
      <c r="D41" s="23">
        <v>112716.24</v>
      </c>
    </row>
    <row r="42" spans="1:4" ht="15.75" thickBot="1">
      <c r="A42" s="31"/>
      <c r="B42" s="32" t="s">
        <v>432</v>
      </c>
      <c r="C42" s="33"/>
      <c r="D42" s="51">
        <f>D40+D41</f>
        <v>1165185.28</v>
      </c>
    </row>
    <row r="43" spans="1:4">
      <c r="A43" s="77" t="s">
        <v>433</v>
      </c>
      <c r="B43" s="78"/>
      <c r="C43" s="78"/>
      <c r="D43" s="79"/>
    </row>
    <row r="44" spans="1:4" ht="25.5">
      <c r="A44" s="34">
        <v>1</v>
      </c>
      <c r="B44" s="41" t="s">
        <v>436</v>
      </c>
      <c r="C44" s="34" t="s">
        <v>30</v>
      </c>
      <c r="D44" s="40">
        <v>12000</v>
      </c>
    </row>
    <row r="45" spans="1:4">
      <c r="A45" s="34">
        <f>A44+1</f>
        <v>2</v>
      </c>
      <c r="B45" s="39" t="s">
        <v>481</v>
      </c>
      <c r="C45" s="34" t="s">
        <v>30</v>
      </c>
      <c r="D45" s="40">
        <f>19063.57+5787.99</f>
        <v>24851.559999999998</v>
      </c>
    </row>
    <row r="46" spans="1:4">
      <c r="A46" s="34">
        <f t="shared" ref="A46:A57" si="0">A45+1</f>
        <v>3</v>
      </c>
      <c r="B46" s="39" t="s">
        <v>482</v>
      </c>
      <c r="C46" s="34" t="s">
        <v>30</v>
      </c>
      <c r="D46" s="40">
        <v>2526.4899999999998</v>
      </c>
    </row>
    <row r="47" spans="1:4" ht="26.25">
      <c r="A47" s="34">
        <f t="shared" si="0"/>
        <v>4</v>
      </c>
      <c r="B47" s="39" t="s">
        <v>483</v>
      </c>
      <c r="C47" s="34" t="s">
        <v>30</v>
      </c>
      <c r="D47" s="40">
        <v>4246.99</v>
      </c>
    </row>
    <row r="48" spans="1:4" ht="26.25">
      <c r="A48" s="34">
        <f t="shared" si="0"/>
        <v>5</v>
      </c>
      <c r="B48" s="39" t="s">
        <v>484</v>
      </c>
      <c r="C48" s="34" t="s">
        <v>30</v>
      </c>
      <c r="D48" s="57">
        <v>12063.02</v>
      </c>
    </row>
    <row r="49" spans="1:4" ht="26.25">
      <c r="A49" s="34">
        <f t="shared" si="0"/>
        <v>6</v>
      </c>
      <c r="B49" s="39" t="s">
        <v>485</v>
      </c>
      <c r="C49" s="34" t="s">
        <v>30</v>
      </c>
      <c r="D49" s="43">
        <v>25699.69</v>
      </c>
    </row>
    <row r="50" spans="1:4">
      <c r="A50" s="34">
        <f t="shared" si="0"/>
        <v>7</v>
      </c>
      <c r="B50" s="39" t="s">
        <v>486</v>
      </c>
      <c r="C50" s="34" t="s">
        <v>30</v>
      </c>
      <c r="D50" s="54">
        <v>275398</v>
      </c>
    </row>
    <row r="51" spans="1:4">
      <c r="A51" s="34">
        <f t="shared" si="0"/>
        <v>8</v>
      </c>
      <c r="B51" s="39" t="s">
        <v>487</v>
      </c>
      <c r="C51" s="34" t="s">
        <v>30</v>
      </c>
      <c r="D51" s="54">
        <v>118027</v>
      </c>
    </row>
    <row r="52" spans="1:4" ht="26.25">
      <c r="A52" s="34">
        <f t="shared" si="0"/>
        <v>9</v>
      </c>
      <c r="B52" s="42" t="s">
        <v>488</v>
      </c>
      <c r="C52" s="34" t="s">
        <v>30</v>
      </c>
      <c r="D52" s="55">
        <v>39543.800000000003</v>
      </c>
    </row>
    <row r="53" spans="1:4" ht="25.5">
      <c r="A53" s="34">
        <f t="shared" si="0"/>
        <v>10</v>
      </c>
      <c r="B53" s="41" t="s">
        <v>489</v>
      </c>
      <c r="C53" s="34" t="s">
        <v>30</v>
      </c>
      <c r="D53" s="58">
        <v>10720</v>
      </c>
    </row>
    <row r="54" spans="1:4">
      <c r="A54" s="34">
        <f t="shared" si="0"/>
        <v>11</v>
      </c>
      <c r="B54" s="41" t="s">
        <v>437</v>
      </c>
      <c r="C54" s="34" t="s">
        <v>30</v>
      </c>
      <c r="D54" s="58">
        <v>91891</v>
      </c>
    </row>
    <row r="55" spans="1:4">
      <c r="A55" s="34">
        <f t="shared" si="0"/>
        <v>12</v>
      </c>
      <c r="B55" s="41" t="s">
        <v>490</v>
      </c>
      <c r="C55" s="34" t="s">
        <v>30</v>
      </c>
      <c r="D55" s="58">
        <v>810</v>
      </c>
    </row>
    <row r="56" spans="1:4" ht="25.5">
      <c r="A56" s="34">
        <f t="shared" si="0"/>
        <v>13</v>
      </c>
      <c r="B56" s="41" t="s">
        <v>491</v>
      </c>
      <c r="C56" s="34" t="s">
        <v>30</v>
      </c>
      <c r="D56" s="56">
        <v>7950.4</v>
      </c>
    </row>
    <row r="57" spans="1:4">
      <c r="A57" s="34">
        <f t="shared" si="0"/>
        <v>14</v>
      </c>
      <c r="B57" s="39" t="s">
        <v>492</v>
      </c>
      <c r="C57" s="34" t="s">
        <v>30</v>
      </c>
      <c r="D57" s="40">
        <v>1448.32</v>
      </c>
    </row>
    <row r="58" spans="1:4" ht="15.75" thickBot="1">
      <c r="A58" s="35"/>
      <c r="B58" s="36" t="s">
        <v>434</v>
      </c>
      <c r="C58" s="37"/>
      <c r="D58" s="38">
        <f>SUM(D44:D57)</f>
        <v>627176.27</v>
      </c>
    </row>
    <row r="59" spans="1:4" ht="15.75" thickBot="1">
      <c r="A59" s="59" t="s">
        <v>51</v>
      </c>
      <c r="B59" s="60"/>
      <c r="C59" s="60"/>
      <c r="D59" s="61"/>
    </row>
    <row r="60" spans="1:4" ht="15.75" thickBot="1">
      <c r="A60" s="16" t="s">
        <v>438</v>
      </c>
      <c r="B60" s="18" t="s">
        <v>52</v>
      </c>
      <c r="C60" s="17" t="s">
        <v>16</v>
      </c>
      <c r="D60" s="44">
        <v>0</v>
      </c>
    </row>
    <row r="61" spans="1:4" ht="15.75" thickBot="1">
      <c r="A61" s="16" t="s">
        <v>439</v>
      </c>
      <c r="B61" s="18" t="s">
        <v>53</v>
      </c>
      <c r="C61" s="17" t="s">
        <v>16</v>
      </c>
      <c r="D61" s="44">
        <v>0</v>
      </c>
    </row>
    <row r="62" spans="1:4" ht="15.75" thickBot="1">
      <c r="A62" s="16" t="s">
        <v>440</v>
      </c>
      <c r="B62" s="18" t="s">
        <v>54</v>
      </c>
      <c r="C62" s="17" t="s">
        <v>16</v>
      </c>
      <c r="D62" s="44">
        <v>0</v>
      </c>
    </row>
    <row r="63" spans="1:4" ht="15.75" thickBot="1">
      <c r="A63" s="16" t="s">
        <v>441</v>
      </c>
      <c r="B63" s="18" t="s">
        <v>55</v>
      </c>
      <c r="C63" s="17" t="s">
        <v>30</v>
      </c>
      <c r="D63" s="44">
        <v>0</v>
      </c>
    </row>
    <row r="64" spans="1:4" ht="15.75" thickBot="1">
      <c r="A64" s="59" t="s">
        <v>56</v>
      </c>
      <c r="B64" s="60"/>
      <c r="C64" s="60"/>
      <c r="D64" s="61"/>
    </row>
    <row r="65" spans="1:4" ht="26.25" thickBot="1">
      <c r="A65" s="16" t="s">
        <v>442</v>
      </c>
      <c r="B65" s="18" t="s">
        <v>57</v>
      </c>
      <c r="C65" s="17" t="s">
        <v>30</v>
      </c>
      <c r="D65" s="44">
        <v>453529.83</v>
      </c>
    </row>
    <row r="66" spans="1:4" ht="15.75" thickBot="1">
      <c r="A66" s="16" t="s">
        <v>443</v>
      </c>
      <c r="B66" s="45" t="s">
        <v>444</v>
      </c>
      <c r="C66" s="17" t="s">
        <v>30</v>
      </c>
      <c r="D66" s="44">
        <v>0</v>
      </c>
    </row>
    <row r="67" spans="1:4" ht="15.75" thickBot="1">
      <c r="A67" s="16" t="s">
        <v>445</v>
      </c>
      <c r="B67" s="45" t="s">
        <v>446</v>
      </c>
      <c r="C67" s="17" t="s">
        <v>30</v>
      </c>
      <c r="D67" s="44">
        <v>453529.83</v>
      </c>
    </row>
    <row r="68" spans="1:4" ht="26.25" thickBot="1">
      <c r="A68" s="16" t="s">
        <v>447</v>
      </c>
      <c r="B68" s="18" t="s">
        <v>58</v>
      </c>
      <c r="C68" s="17" t="s">
        <v>30</v>
      </c>
      <c r="D68" s="44">
        <v>584006.81000000006</v>
      </c>
    </row>
    <row r="69" spans="1:4" ht="15.75" thickBot="1">
      <c r="A69" s="16" t="s">
        <v>448</v>
      </c>
      <c r="B69" s="45" t="s">
        <v>444</v>
      </c>
      <c r="C69" s="17" t="s">
        <v>30</v>
      </c>
      <c r="D69" s="44">
        <v>0</v>
      </c>
    </row>
    <row r="70" spans="1:4" ht="15.75" thickBot="1">
      <c r="A70" s="16" t="s">
        <v>449</v>
      </c>
      <c r="B70" s="45" t="s">
        <v>446</v>
      </c>
      <c r="C70" s="17" t="s">
        <v>30</v>
      </c>
      <c r="D70" s="44">
        <v>584006.81000000006</v>
      </c>
    </row>
    <row r="71" spans="1:4" ht="15.75" thickBot="1">
      <c r="A71" s="59" t="s">
        <v>59</v>
      </c>
      <c r="B71" s="60"/>
      <c r="C71" s="60"/>
      <c r="D71" s="61"/>
    </row>
    <row r="72" spans="1:4" ht="15.75" thickBot="1">
      <c r="A72" s="16" t="s">
        <v>450</v>
      </c>
      <c r="B72" s="18" t="s">
        <v>31</v>
      </c>
      <c r="C72" s="17" t="s">
        <v>6</v>
      </c>
      <c r="D72" s="44" t="s">
        <v>451</v>
      </c>
    </row>
    <row r="73" spans="1:4" ht="15.75" thickBot="1">
      <c r="A73" s="16" t="s">
        <v>452</v>
      </c>
      <c r="B73" s="18" t="s">
        <v>28</v>
      </c>
      <c r="C73" s="17" t="s">
        <v>6</v>
      </c>
      <c r="D73" s="44" t="s">
        <v>453</v>
      </c>
    </row>
    <row r="74" spans="1:4" ht="15.75" thickBot="1">
      <c r="A74" s="16" t="s">
        <v>454</v>
      </c>
      <c r="B74" s="18" t="s">
        <v>60</v>
      </c>
      <c r="C74" s="17" t="s">
        <v>61</v>
      </c>
      <c r="D74" s="44">
        <v>2066.1799999999998</v>
      </c>
    </row>
    <row r="75" spans="1:4" ht="15.75" thickBot="1">
      <c r="A75" s="16" t="s">
        <v>455</v>
      </c>
      <c r="B75" s="18" t="s">
        <v>62</v>
      </c>
      <c r="C75" s="17" t="s">
        <v>30</v>
      </c>
      <c r="D75" s="44">
        <v>3386.38</v>
      </c>
    </row>
    <row r="76" spans="1:4" ht="15.75" thickBot="1">
      <c r="A76" s="16" t="s">
        <v>456</v>
      </c>
      <c r="B76" s="18" t="s">
        <v>63</v>
      </c>
      <c r="C76" s="17" t="s">
        <v>30</v>
      </c>
      <c r="D76" s="44">
        <v>69664.759999999995</v>
      </c>
    </row>
    <row r="77" spans="1:4" ht="15.75" thickBot="1">
      <c r="A77" s="16" t="s">
        <v>457</v>
      </c>
      <c r="B77" s="18" t="s">
        <v>64</v>
      </c>
      <c r="C77" s="17" t="s">
        <v>30</v>
      </c>
      <c r="D77" s="44">
        <v>8157.27</v>
      </c>
    </row>
    <row r="78" spans="1:4" ht="15.75" thickBot="1">
      <c r="A78" s="16" t="s">
        <v>458</v>
      </c>
      <c r="B78" s="18" t="s">
        <v>65</v>
      </c>
      <c r="C78" s="17" t="s">
        <v>30</v>
      </c>
      <c r="D78" s="44">
        <v>3386.38</v>
      </c>
    </row>
    <row r="79" spans="1:4" ht="15.75" thickBot="1">
      <c r="A79" s="16" t="s">
        <v>459</v>
      </c>
      <c r="B79" s="18" t="s">
        <v>66</v>
      </c>
      <c r="C79" s="17" t="s">
        <v>30</v>
      </c>
      <c r="D79" s="44">
        <v>69664.759999999995</v>
      </c>
    </row>
    <row r="80" spans="1:4" ht="26.25" thickBot="1">
      <c r="A80" s="16" t="s">
        <v>460</v>
      </c>
      <c r="B80" s="18" t="s">
        <v>67</v>
      </c>
      <c r="C80" s="17" t="s">
        <v>30</v>
      </c>
      <c r="D80" s="44">
        <v>0</v>
      </c>
    </row>
    <row r="81" spans="1:4" ht="26.25" thickBot="1">
      <c r="A81" s="16" t="s">
        <v>461</v>
      </c>
      <c r="B81" s="18" t="s">
        <v>68</v>
      </c>
      <c r="C81" s="17" t="s">
        <v>30</v>
      </c>
      <c r="D81" s="44">
        <v>0</v>
      </c>
    </row>
    <row r="82" spans="1:4" ht="15.75" thickBot="1">
      <c r="A82" s="16" t="s">
        <v>450</v>
      </c>
      <c r="B82" s="18" t="s">
        <v>31</v>
      </c>
      <c r="C82" s="17" t="s">
        <v>6</v>
      </c>
      <c r="D82" s="44" t="s">
        <v>462</v>
      </c>
    </row>
    <row r="83" spans="1:4" ht="15.75" thickBot="1">
      <c r="A83" s="16" t="s">
        <v>452</v>
      </c>
      <c r="B83" s="18" t="s">
        <v>28</v>
      </c>
      <c r="C83" s="17" t="s">
        <v>6</v>
      </c>
      <c r="D83" s="44" t="s">
        <v>453</v>
      </c>
    </row>
    <row r="84" spans="1:4" ht="15.75" thickBot="1">
      <c r="A84" s="16" t="s">
        <v>454</v>
      </c>
      <c r="B84" s="18" t="s">
        <v>60</v>
      </c>
      <c r="C84" s="17" t="s">
        <v>61</v>
      </c>
      <c r="D84" s="44">
        <v>6365.9148999999998</v>
      </c>
    </row>
    <row r="85" spans="1:4" ht="15.75" thickBot="1">
      <c r="A85" s="16" t="s">
        <v>455</v>
      </c>
      <c r="B85" s="18" t="s">
        <v>62</v>
      </c>
      <c r="C85" s="17" t="s">
        <v>30</v>
      </c>
      <c r="D85" s="44">
        <v>82242.558358399998</v>
      </c>
    </row>
    <row r="86" spans="1:4" ht="15.75" thickBot="1">
      <c r="A86" s="16" t="s">
        <v>456</v>
      </c>
      <c r="B86" s="18" t="s">
        <v>63</v>
      </c>
      <c r="C86" s="17" t="s">
        <v>30</v>
      </c>
      <c r="D86" s="44">
        <v>83584</v>
      </c>
    </row>
    <row r="87" spans="1:4" ht="15.75" thickBot="1">
      <c r="A87" s="16" t="s">
        <v>457</v>
      </c>
      <c r="B87" s="18" t="s">
        <v>64</v>
      </c>
      <c r="C87" s="17" t="s">
        <v>30</v>
      </c>
      <c r="D87" s="44">
        <v>23496.23</v>
      </c>
    </row>
    <row r="88" spans="1:4" ht="15.75" thickBot="1">
      <c r="A88" s="16" t="s">
        <v>458</v>
      </c>
      <c r="B88" s="18" t="s">
        <v>65</v>
      </c>
      <c r="C88" s="17" t="s">
        <v>30</v>
      </c>
      <c r="D88" s="44">
        <v>82242.558358399998</v>
      </c>
    </row>
    <row r="89" spans="1:4" ht="15.75" thickBot="1">
      <c r="A89" s="16" t="s">
        <v>459</v>
      </c>
      <c r="B89" s="18" t="s">
        <v>66</v>
      </c>
      <c r="C89" s="17" t="s">
        <v>30</v>
      </c>
      <c r="D89" s="44">
        <v>83584</v>
      </c>
    </row>
    <row r="90" spans="1:4" ht="26.25" thickBot="1">
      <c r="A90" s="16" t="s">
        <v>460</v>
      </c>
      <c r="B90" s="18" t="s">
        <v>67</v>
      </c>
      <c r="C90" s="17" t="s">
        <v>30</v>
      </c>
      <c r="D90" s="44">
        <v>0</v>
      </c>
    </row>
    <row r="91" spans="1:4" ht="26.25" thickBot="1">
      <c r="A91" s="16" t="s">
        <v>461</v>
      </c>
      <c r="B91" s="18" t="s">
        <v>68</v>
      </c>
      <c r="C91" s="17" t="s">
        <v>30</v>
      </c>
      <c r="D91" s="44">
        <v>0</v>
      </c>
    </row>
    <row r="92" spans="1:4" ht="15.75" thickBot="1">
      <c r="A92" s="16" t="s">
        <v>450</v>
      </c>
      <c r="B92" s="18" t="s">
        <v>31</v>
      </c>
      <c r="C92" s="17" t="s">
        <v>6</v>
      </c>
      <c r="D92" s="44" t="s">
        <v>463</v>
      </c>
    </row>
    <row r="93" spans="1:4" ht="15.75" thickBot="1">
      <c r="A93" s="16" t="s">
        <v>452</v>
      </c>
      <c r="B93" s="18" t="s">
        <v>28</v>
      </c>
      <c r="C93" s="17" t="s">
        <v>6</v>
      </c>
      <c r="D93" s="44" t="s">
        <v>464</v>
      </c>
    </row>
    <row r="94" spans="1:4" ht="15.75" thickBot="1">
      <c r="A94" s="16" t="s">
        <v>454</v>
      </c>
      <c r="B94" s="18" t="s">
        <v>60</v>
      </c>
      <c r="C94" s="17" t="s">
        <v>61</v>
      </c>
      <c r="D94" s="44">
        <v>23683</v>
      </c>
    </row>
    <row r="95" spans="1:4" ht="15.75" thickBot="1">
      <c r="A95" s="16" t="s">
        <v>455</v>
      </c>
      <c r="B95" s="18" t="s">
        <v>62</v>
      </c>
      <c r="C95" s="17" t="s">
        <v>30</v>
      </c>
      <c r="D95" s="44">
        <v>23021.73</v>
      </c>
    </row>
    <row r="96" spans="1:4" ht="15.75" thickBot="1">
      <c r="A96" s="16" t="s">
        <v>456</v>
      </c>
      <c r="B96" s="18" t="s">
        <v>63</v>
      </c>
      <c r="C96" s="17" t="s">
        <v>30</v>
      </c>
      <c r="D96" s="44">
        <v>17127.53</v>
      </c>
    </row>
    <row r="97" spans="1:4" ht="15.75" thickBot="1">
      <c r="A97" s="16" t="s">
        <v>457</v>
      </c>
      <c r="B97" s="18" t="s">
        <v>64</v>
      </c>
      <c r="C97" s="17" t="s">
        <v>30</v>
      </c>
      <c r="D97" s="44">
        <v>14451.42</v>
      </c>
    </row>
    <row r="98" spans="1:4" ht="15.75" thickBot="1">
      <c r="A98" s="16" t="s">
        <v>458</v>
      </c>
      <c r="B98" s="18" t="s">
        <v>65</v>
      </c>
      <c r="C98" s="17" t="s">
        <v>30</v>
      </c>
      <c r="D98" s="44">
        <v>23021.73</v>
      </c>
    </row>
    <row r="99" spans="1:4" ht="15.75" thickBot="1">
      <c r="A99" s="16" t="s">
        <v>459</v>
      </c>
      <c r="B99" s="18" t="s">
        <v>66</v>
      </c>
      <c r="C99" s="17" t="s">
        <v>30</v>
      </c>
      <c r="D99" s="44">
        <v>17127.53</v>
      </c>
    </row>
    <row r="100" spans="1:4" ht="26.25" thickBot="1">
      <c r="A100" s="16" t="s">
        <v>460</v>
      </c>
      <c r="B100" s="18" t="s">
        <v>67</v>
      </c>
      <c r="C100" s="17" t="s">
        <v>30</v>
      </c>
      <c r="D100" s="44">
        <v>0</v>
      </c>
    </row>
    <row r="101" spans="1:4" ht="26.25" thickBot="1">
      <c r="A101" s="16" t="s">
        <v>461</v>
      </c>
      <c r="B101" s="18" t="s">
        <v>68</v>
      </c>
      <c r="C101" s="17" t="s">
        <v>30</v>
      </c>
      <c r="D101" s="44">
        <v>0</v>
      </c>
    </row>
    <row r="102" spans="1:4" ht="15.75" thickBot="1">
      <c r="A102" s="16" t="s">
        <v>450</v>
      </c>
      <c r="B102" s="18" t="s">
        <v>31</v>
      </c>
      <c r="C102" s="17" t="s">
        <v>6</v>
      </c>
      <c r="D102" s="44" t="s">
        <v>465</v>
      </c>
    </row>
    <row r="103" spans="1:4" ht="15.75" thickBot="1">
      <c r="A103" s="16" t="s">
        <v>452</v>
      </c>
      <c r="B103" s="18" t="s">
        <v>28</v>
      </c>
      <c r="C103" s="17" t="s">
        <v>6</v>
      </c>
      <c r="D103" s="44" t="s">
        <v>453</v>
      </c>
    </row>
    <row r="104" spans="1:4" ht="15.75" thickBot="1">
      <c r="A104" s="16" t="s">
        <v>454</v>
      </c>
      <c r="B104" s="18" t="s">
        <v>60</v>
      </c>
      <c r="C104" s="17" t="s">
        <v>61</v>
      </c>
      <c r="D104" s="44">
        <v>4106.8500000000004</v>
      </c>
    </row>
    <row r="105" spans="1:4" ht="15.75" thickBot="1">
      <c r="A105" s="16" t="s">
        <v>455</v>
      </c>
      <c r="B105" s="18" t="s">
        <v>62</v>
      </c>
      <c r="C105" s="17" t="s">
        <v>30</v>
      </c>
      <c r="D105" s="44">
        <v>49633.05</v>
      </c>
    </row>
    <row r="106" spans="1:4" ht="15.75" thickBot="1">
      <c r="A106" s="16" t="s">
        <v>456</v>
      </c>
      <c r="B106" s="18" t="s">
        <v>63</v>
      </c>
      <c r="C106" s="17" t="s">
        <v>30</v>
      </c>
      <c r="D106" s="44">
        <v>49217.53</v>
      </c>
    </row>
    <row r="107" spans="1:4" ht="15.75" thickBot="1">
      <c r="A107" s="16" t="s">
        <v>457</v>
      </c>
      <c r="B107" s="18" t="s">
        <v>64</v>
      </c>
      <c r="C107" s="17" t="s">
        <v>30</v>
      </c>
      <c r="D107" s="44">
        <v>14497.16</v>
      </c>
    </row>
    <row r="108" spans="1:4" ht="15.75" thickBot="1">
      <c r="A108" s="16" t="s">
        <v>458</v>
      </c>
      <c r="B108" s="18" t="s">
        <v>65</v>
      </c>
      <c r="C108" s="17" t="s">
        <v>30</v>
      </c>
      <c r="D108" s="44">
        <v>49633.05</v>
      </c>
    </row>
    <row r="109" spans="1:4" ht="15.75" thickBot="1">
      <c r="A109" s="16" t="s">
        <v>459</v>
      </c>
      <c r="B109" s="18" t="s">
        <v>66</v>
      </c>
      <c r="C109" s="17" t="s">
        <v>30</v>
      </c>
      <c r="D109" s="44">
        <v>49217.53</v>
      </c>
    </row>
    <row r="110" spans="1:4" ht="26.25" thickBot="1">
      <c r="A110" s="16" t="s">
        <v>460</v>
      </c>
      <c r="B110" s="18" t="s">
        <v>67</v>
      </c>
      <c r="C110" s="17" t="s">
        <v>30</v>
      </c>
      <c r="D110" s="44">
        <v>0</v>
      </c>
    </row>
    <row r="111" spans="1:4" ht="26.25" thickBot="1">
      <c r="A111" s="16" t="s">
        <v>461</v>
      </c>
      <c r="B111" s="18" t="s">
        <v>68</v>
      </c>
      <c r="C111" s="17" t="s">
        <v>30</v>
      </c>
      <c r="D111" s="44">
        <v>0</v>
      </c>
    </row>
    <row r="112" spans="1:4" ht="15.75" thickBot="1">
      <c r="A112" s="16" t="s">
        <v>450</v>
      </c>
      <c r="B112" s="18" t="s">
        <v>31</v>
      </c>
      <c r="C112" s="17" t="s">
        <v>6</v>
      </c>
      <c r="D112" s="44" t="s">
        <v>466</v>
      </c>
    </row>
    <row r="113" spans="1:4" ht="15.75" thickBot="1">
      <c r="A113" s="16" t="s">
        <v>452</v>
      </c>
      <c r="B113" s="18" t="s">
        <v>28</v>
      </c>
      <c r="C113" s="17" t="s">
        <v>6</v>
      </c>
      <c r="D113" s="44" t="s">
        <v>292</v>
      </c>
    </row>
    <row r="114" spans="1:4" ht="15.75" thickBot="1">
      <c r="A114" s="16" t="s">
        <v>454</v>
      </c>
      <c r="B114" s="18" t="s">
        <v>60</v>
      </c>
      <c r="C114" s="17" t="s">
        <v>61</v>
      </c>
      <c r="D114" s="44">
        <v>51.066000000000003</v>
      </c>
    </row>
    <row r="115" spans="1:4" ht="15.75" thickBot="1">
      <c r="A115" s="16" t="s">
        <v>455</v>
      </c>
      <c r="B115" s="18" t="s">
        <v>62</v>
      </c>
      <c r="C115" s="17" t="s">
        <v>30</v>
      </c>
      <c r="D115" s="44">
        <v>57454.37</v>
      </c>
    </row>
    <row r="116" spans="1:4" ht="15.75" thickBot="1">
      <c r="A116" s="16" t="s">
        <v>456</v>
      </c>
      <c r="B116" s="18" t="s">
        <v>63</v>
      </c>
      <c r="C116" s="17" t="s">
        <v>30</v>
      </c>
      <c r="D116" s="44">
        <v>299375.06</v>
      </c>
    </row>
    <row r="117" spans="1:4" ht="15.75" thickBot="1">
      <c r="A117" s="16" t="s">
        <v>457</v>
      </c>
      <c r="B117" s="18" t="s">
        <v>64</v>
      </c>
      <c r="C117" s="17" t="s">
        <v>30</v>
      </c>
      <c r="D117" s="44">
        <v>69874.899999999994</v>
      </c>
    </row>
    <row r="118" spans="1:4" ht="15.75" thickBot="1">
      <c r="A118" s="16" t="s">
        <v>458</v>
      </c>
      <c r="B118" s="18" t="s">
        <v>65</v>
      </c>
      <c r="C118" s="17" t="s">
        <v>30</v>
      </c>
      <c r="D118" s="44">
        <v>57454.37</v>
      </c>
    </row>
    <row r="119" spans="1:4" ht="15.75" thickBot="1">
      <c r="A119" s="16" t="s">
        <v>459</v>
      </c>
      <c r="B119" s="18" t="s">
        <v>66</v>
      </c>
      <c r="C119" s="17" t="s">
        <v>30</v>
      </c>
      <c r="D119" s="44">
        <v>299375.06</v>
      </c>
    </row>
    <row r="120" spans="1:4" ht="26.25" thickBot="1">
      <c r="A120" s="16" t="s">
        <v>460</v>
      </c>
      <c r="B120" s="18" t="s">
        <v>67</v>
      </c>
      <c r="C120" s="17" t="s">
        <v>30</v>
      </c>
      <c r="D120" s="44">
        <v>0</v>
      </c>
    </row>
    <row r="121" spans="1:4" ht="26.25" thickBot="1">
      <c r="A121" s="16" t="s">
        <v>461</v>
      </c>
      <c r="B121" s="18" t="s">
        <v>68</v>
      </c>
      <c r="C121" s="17" t="s">
        <v>30</v>
      </c>
      <c r="D121" s="44">
        <v>0</v>
      </c>
    </row>
    <row r="122" spans="1:4" ht="15.75" thickBot="1">
      <c r="A122" s="59" t="s">
        <v>69</v>
      </c>
      <c r="B122" s="60"/>
      <c r="C122" s="60"/>
      <c r="D122" s="61"/>
    </row>
    <row r="123" spans="1:4" ht="15.75" thickBot="1">
      <c r="A123" s="16" t="s">
        <v>467</v>
      </c>
      <c r="B123" s="18" t="s">
        <v>52</v>
      </c>
      <c r="C123" s="17" t="s">
        <v>16</v>
      </c>
      <c r="D123" s="44">
        <v>0</v>
      </c>
    </row>
    <row r="124" spans="1:4" ht="15.75" thickBot="1">
      <c r="A124" s="16" t="s">
        <v>468</v>
      </c>
      <c r="B124" s="18" t="s">
        <v>53</v>
      </c>
      <c r="C124" s="17" t="s">
        <v>16</v>
      </c>
      <c r="D124" s="44">
        <v>0</v>
      </c>
    </row>
    <row r="125" spans="1:4" ht="15.75" thickBot="1">
      <c r="A125" s="16" t="s">
        <v>469</v>
      </c>
      <c r="B125" s="18" t="s">
        <v>54</v>
      </c>
      <c r="C125" s="17" t="s">
        <v>6</v>
      </c>
      <c r="D125" s="44">
        <v>0</v>
      </c>
    </row>
    <row r="126" spans="1:4" ht="15.75" thickBot="1">
      <c r="A126" s="16" t="s">
        <v>470</v>
      </c>
      <c r="B126" s="18" t="s">
        <v>55</v>
      </c>
      <c r="C126" s="17" t="s">
        <v>30</v>
      </c>
      <c r="D126" s="44">
        <v>0</v>
      </c>
    </row>
    <row r="127" spans="1:4" ht="15.75" thickBot="1">
      <c r="A127" s="59" t="s">
        <v>471</v>
      </c>
      <c r="B127" s="60"/>
      <c r="C127" s="60"/>
      <c r="D127" s="61"/>
    </row>
    <row r="128" spans="1:4" ht="15.75" thickBot="1">
      <c r="A128" s="16" t="s">
        <v>472</v>
      </c>
      <c r="B128" s="18" t="s">
        <v>70</v>
      </c>
      <c r="C128" s="17" t="s">
        <v>16</v>
      </c>
      <c r="D128" s="44">
        <v>0</v>
      </c>
    </row>
    <row r="129" spans="1:4" ht="15.75" thickBot="1">
      <c r="A129" s="16" t="s">
        <v>473</v>
      </c>
      <c r="B129" s="18" t="s">
        <v>71</v>
      </c>
      <c r="C129" s="17" t="s">
        <v>72</v>
      </c>
      <c r="D129" s="44">
        <v>3</v>
      </c>
    </row>
    <row r="130" spans="1:4" ht="26.25" thickBot="1">
      <c r="A130" s="16" t="s">
        <v>474</v>
      </c>
      <c r="B130" s="18" t="s">
        <v>73</v>
      </c>
      <c r="C130" s="17" t="s">
        <v>30</v>
      </c>
      <c r="D130" s="44">
        <v>47169</v>
      </c>
    </row>
  </sheetData>
  <mergeCells count="13">
    <mergeCell ref="A122:D122"/>
    <mergeCell ref="A127:D127"/>
    <mergeCell ref="A1:D1"/>
    <mergeCell ref="A2:D2"/>
    <mergeCell ref="A3:D3"/>
    <mergeCell ref="A9:D9"/>
    <mergeCell ref="A29:D29"/>
    <mergeCell ref="A30:D30"/>
    <mergeCell ref="A59:D59"/>
    <mergeCell ref="A64:D64"/>
    <mergeCell ref="A71:D71"/>
    <mergeCell ref="A31:D31"/>
    <mergeCell ref="A43:D43"/>
  </mergeCells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2" t="s">
        <v>74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0" t="s">
        <v>369</v>
      </c>
      <c r="B301" s="80"/>
      <c r="C301" s="80"/>
    </row>
    <row r="302" spans="1:3" ht="15.75" customHeight="1">
      <c r="A302" s="63"/>
      <c r="B302" s="63"/>
      <c r="C302" s="63"/>
    </row>
    <row r="303" spans="1:3" ht="15.75" customHeight="1" thickBot="1">
      <c r="A303" s="81"/>
      <c r="B303" s="81"/>
      <c r="C303" s="81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2016-03-31T09:20:33Z</cp:lastPrinted>
  <dcterms:created xsi:type="dcterms:W3CDTF">2014-12-15T06:48:03Z</dcterms:created>
  <dcterms:modified xsi:type="dcterms:W3CDTF">2017-03-17T03:16:24Z</dcterms:modified>
</cp:coreProperties>
</file>