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870" yWindow="-225" windowWidth="16635" windowHeight="1066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18"/>
  <c r="D13"/>
  <c r="D17" l="1"/>
  <c r="D40"/>
  <c r="A38"/>
</calcChain>
</file>

<file path=xl/sharedStrings.xml><?xml version="1.0" encoding="utf-8"?>
<sst xmlns="http://schemas.openxmlformats.org/spreadsheetml/2006/main" count="901" uniqueCount="474">
  <si>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</si>
  <si>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</si>
  <si>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</si>
  <si>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</si>
  <si>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</si>
  <si>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</si>
  <si>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</si>
  <si>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</si>
  <si>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</si>
  <si>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</si>
  <si>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</si>
  <si>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</si>
  <si>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</si>
  <si>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</si>
  <si>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</si>
  <si>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</si>
  <si>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</si>
  <si>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</si>
  <si>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</si>
  <si>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</si>
  <si>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</si>
  <si>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</si>
  <si>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</si>
  <si>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</si>
  <si>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</si>
  <si>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</si>
  <si>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</si>
  <si>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</si>
  <si>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</si>
  <si>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</si>
  <si>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</si>
  <si>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</si>
  <si>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</si>
  <si>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</si>
  <si>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</si>
  <si>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</si>
  <si>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</si>
  <si>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</si>
  <si>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</si>
  <si>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</si>
  <si>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</si>
  <si>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</si>
  <si>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</si>
  <si>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</si>
  <si>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</si>
  <si>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</si>
  <si>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</si>
  <si>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</si>
  <si>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</si>
  <si>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</si>
  <si>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</si>
  <si>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</si>
  <si>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</si>
  <si>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</si>
  <si>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</si>
  <si>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</si>
  <si>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</si>
  <si>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</si>
  <si>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</si>
  <si>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</si>
  <si>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</si>
  <si>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</si>
  <si>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</si>
  <si>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</si>
  <si>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</si>
  <si>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</si>
  <si>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</si>
  <si>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</si>
  <si>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</si>
  <si>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</si>
  <si>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</si>
  <si>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</si>
  <si>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</si>
  <si>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</si>
  <si>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</si>
  <si>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</si>
  <si>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</si>
  <si>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</si>
  <si>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</si>
  <si>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</si>
  <si>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</si>
  <si>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</si>
  <si>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</si>
  <si>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</si>
  <si>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</si>
  <si>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</si>
  <si>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</si>
  <si>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</si>
  <si>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</si>
  <si>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</si>
  <si>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</si>
  <si>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</si>
  <si>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</si>
  <si>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</si>
  <si>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</si>
  <si>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</si>
  <si>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</si>
  <si>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</si>
  <si>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</si>
  <si>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</si>
  <si>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</si>
  <si>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</si>
  <si>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</si>
  <si>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</si>
  <si>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</si>
  <si>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</si>
  <si>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</si>
  <si>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</si>
  <si>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</si>
  <si>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</si>
  <si>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</si>
  <si>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</si>
  <si>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</si>
  <si>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</si>
  <si>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</si>
  <si>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</si>
  <si>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</si>
  <si>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</si>
  <si>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</si>
  <si>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</si>
  <si>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</si>
  <si>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</si>
  <si>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</si>
  <si>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</si>
  <si>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</si>
  <si>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</si>
  <si>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</si>
  <si>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</si>
  <si>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</si>
  <si>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</si>
  <si>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</si>
  <si>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</si>
  <si>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</si>
  <si>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</si>
  <si>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</si>
  <si>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</si>
  <si>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</si>
  <si>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</si>
  <si>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</si>
  <si>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</si>
  <si>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</si>
  <si>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</si>
  <si>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</si>
  <si>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</si>
  <si>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</si>
  <si>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</si>
  <si>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</si>
  <si>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</si>
  <si>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</si>
  <si>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</si>
  <si>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</si>
  <si>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</si>
  <si>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</si>
  <si>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</si>
  <si>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</si>
  <si>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</si>
  <si>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</si>
  <si>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</si>
  <si>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</si>
  <si>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</si>
  <si>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</si>
  <si>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</si>
  <si>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</si>
  <si>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</si>
  <si>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</si>
  <si>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</si>
  <si>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</si>
  <si>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</si>
  <si>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</si>
  <si>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</si>
  <si>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</si>
  <si>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</si>
  <si>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</si>
  <si>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</si>
  <si>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</si>
  <si>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</si>
  <si>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</si>
  <si>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</si>
  <si>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</si>
  <si>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</si>
  <si>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</si>
  <si>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</si>
  <si>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</si>
  <si>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</si>
  <si>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</si>
  <si>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</si>
  <si>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</si>
  <si>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</si>
  <si>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</si>
  <si>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</si>
  <si>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</si>
  <si>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</si>
  <si>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</si>
  <si>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</si>
  <si>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</si>
  <si>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</si>
  <si>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</si>
  <si>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</si>
  <si>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</si>
  <si>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</si>
  <si>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</si>
  <si>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</si>
  <si>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</si>
  <si>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</si>
  <si>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</si>
  <si>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</si>
  <si>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</si>
  <si>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</si>
  <si>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</si>
  <si>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</si>
  <si>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</si>
  <si>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</si>
  <si>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</si>
  <si>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</si>
  <si>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</si>
  <si>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</si>
  <si>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</si>
  <si>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</si>
  <si>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</si>
  <si>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</si>
  <si>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</si>
  <si>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</si>
  <si>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</si>
  <si>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</si>
  <si>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</si>
  <si>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</si>
  <si>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</si>
  <si>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</si>
  <si>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</si>
  <si>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</si>
  <si>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</si>
  <si>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</si>
  <si>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</si>
  <si>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</si>
  <si>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</si>
  <si>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</si>
  <si>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</si>
  <si>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</si>
  <si>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</si>
  <si>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</si>
  <si>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</si>
  <si>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</si>
  <si>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</si>
  <si>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</si>
  <si>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</si>
  <si>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</si>
  <si>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</si>
  <si>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</si>
  <si>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</si>
  <si>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</si>
  <si>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</si>
  <si>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</si>
  <si>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</si>
  <si>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</si>
  <si>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</si>
  <si>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</si>
  <si>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</si>
  <si>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</si>
  <si>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</si>
  <si>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</si>
  <si>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</si>
  <si>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</si>
  <si>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</si>
  <si>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</si>
  <si>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</si>
  <si>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</si>
  <si>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</si>
  <si>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</si>
  <si>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</si>
  <si>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</si>
  <si>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</si>
  <si>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</si>
  <si>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</si>
  <si>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</si>
  <si>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</si>
  <si>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</si>
  <si>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</si>
  <si>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</si>
  <si>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</si>
  <si>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</si>
  <si>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</si>
  <si>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</si>
  <si>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</si>
  <si>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</si>
  <si>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</si>
  <si>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</si>
  <si>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</si>
  <si>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</si>
  <si>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</si>
  <si>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</si>
  <si>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</si>
  <si>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</si>
  <si>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</si>
  <si>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</si>
  <si>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</si>
  <si>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</si>
  <si>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</si>
  <si>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</si>
  <si>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</si>
  <si>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</si>
  <si>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</si>
  <si>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</si>
  <si>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</si>
  <si>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</si>
  <si>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</si>
  <si>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</si>
  <si>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</si>
  <si>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</si>
  <si>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</si>
  <si>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</si>
  <si>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</si>
  <si>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</si>
  <si>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</si>
  <si>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</si>
  <si>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</si>
  <si>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</si>
  <si>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</si>
  <si>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</si>
  <si>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</si>
  <si>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</si>
  <si>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</si>
  <si>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</si>
  <si>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</si>
  <si>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</si>
  <si>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</si>
  <si>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</si>
  <si>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</si>
  <si>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</si>
  <si>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</si>
  <si>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</si>
  <si>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</si>
  <si>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</si>
  <si>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</si>
  <si>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</si>
  <si>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</si>
  <si>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</si>
  <si>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</si>
  <si>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</si>
  <si>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</si>
  <si>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</si>
  <si>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</si>
  <si>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</si>
  <si>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</si>
  <si>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</si>
  <si>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</si>
  <si>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</si>
  <si>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</si>
  <si>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</si>
  <si>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</si>
  <si>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</si>
  <si>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</si>
  <si>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</si>
  <si>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</si>
  <si>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</si>
  <si>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</si>
  <si>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</si>
  <si>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</si>
  <si>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</si>
  <si>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</si>
  <si>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</si>
  <si>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</si>
  <si>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</si>
  <si>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</si>
  <si>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</si>
  <si>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</si>
  <si>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</si>
  <si>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</si>
  <si>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</si>
  <si>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</si>
  <si>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</si>
  <si>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</si>
  <si>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</si>
  <si>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</si>
  <si>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</si>
  <si>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</si>
  <si>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</si>
  <si>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</si>
  <si>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</si>
  <si>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</si>
  <si>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</si>
  <si>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</si>
  <si>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</si>
  <si>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</si>
  <si>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</si>
  <si>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</si>
  <si>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</si>
  <si>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</si>
  <si>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</si>
  <si>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</si>
  <si>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</si>
  <si>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</si>
  <si>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</si>
  <si>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</si>
  <si>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</si>
  <si>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</si>
  <si>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</si>
  <si>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</si>
  <si>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</si>
  <si>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</si>
  <si>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</si>
  <si>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</si>
  <si>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</si>
  <si>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</si>
  <si>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</si>
  <si>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</si>
  <si>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</si>
  <si>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</si>
  <si>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</si>
  <si>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</si>
  <si>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</si>
  <si>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</si>
  <si>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</si>
  <si>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</si>
  <si>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</si>
  <si>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</si>
  <si>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</si>
  <si>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</si>
  <si>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</si>
  <si>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</si>
  <si>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</si>
  <si>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</si>
  <si>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</si>
  <si>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</si>
  <si>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</si>
  <si>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</si>
  <si>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</si>
  <si>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</si>
  <si>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</si>
  <si>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</si>
  <si>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</si>
  <si>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</si>
  <si>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</si>
  <si>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</si>
  <si>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</si>
  <si>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</si>
  <si>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</si>
  <si>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</si>
  <si>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</si>
  <si>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</si>
  <si>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</si>
  <si>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</si>
  <si>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</si>
  <si>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</si>
  <si>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</si>
  <si>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</si>
  <si>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</si>
  <si>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</si>
  <si>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</si>
  <si>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</si>
  <si>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</si>
  <si>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</si>
  <si>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</si>
  <si>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</si>
  <si>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</si>
  <si>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</si>
  <si>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</si>
  <si>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</si>
  <si>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</si>
  <si>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</si>
  <si>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</si>
  <si>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</si>
  <si>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</si>
  <si>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</si>
  <si>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</si>
  <si>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</si>
  <si>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</si>
  <si>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</si>
  <si>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</si>
  <si>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</si>
  <si>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Видная, д. 3/1</t>
  </si>
  <si>
    <t>28.02.2017г.</t>
  </si>
  <si>
    <t>01.01.2016г.</t>
  </si>
  <si>
    <t>31.12.2016г.</t>
  </si>
  <si>
    <t xml:space="preserve">смена светильнков ООО "ЖКХ Сервис" ИНН ИНН 3811179139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</si>
</sst>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wrapText="1"/>
    </xf>
    <xf numFmtId="0" fontId="13" fillId="0" borderId="26" xfId="0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0" borderId="28" xfId="0" applyNumberFormat="1" applyFont="1" applyBorder="1" applyAlignment="1">
      <alignment horizontal="center" vertical="center" wrapText="1"/>
    </xf>
    <xf numFmtId="164" fontId="16" fillId="0" borderId="28" xfId="0" applyNumberFormat="1" applyFont="1" applyBorder="1" applyAlignment="1">
      <alignment horizontal="center" vertical="center" wrapText="1"/>
    </xf>
    <xf numFmtId="164" fontId="16" fillId="2" borderId="28" xfId="0" applyNumberFormat="1" applyFont="1" applyFill="1" applyBorder="1" applyAlignment="1">
      <alignment horizontal="center" vertical="center" wrapText="1"/>
    </xf>
    <xf numFmtId="164" fontId="19" fillId="2" borderId="28" xfId="0" applyNumberFormat="1" applyFont="1" applyFill="1" applyBorder="1" applyAlignment="1">
      <alignment horizontal="center" vertical="center" wrapText="1"/>
    </xf>
    <xf numFmtId="164" fontId="16" fillId="2" borderId="24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16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2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3.28515625" style="15" customWidth="1"/>
  </cols>
  <sheetData>
    <row r="1" spans="1:4" ht="23.1" customHeight="1">
      <c r="A1" s="57" t="s">
        <v>396</v>
      </c>
      <c r="B1" s="57"/>
      <c r="C1" s="57"/>
      <c r="D1" s="57"/>
    </row>
    <row r="2" spans="1:4" ht="31.5" customHeight="1">
      <c r="A2" s="58" t="s">
        <v>397</v>
      </c>
      <c r="B2" s="58"/>
      <c r="C2" s="58"/>
      <c r="D2" s="58"/>
    </row>
    <row r="3" spans="1:4" ht="27.95" customHeight="1">
      <c r="A3" s="59" t="s">
        <v>469</v>
      </c>
      <c r="B3" s="59"/>
      <c r="C3" s="59"/>
      <c r="D3" s="59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3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43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43" t="s">
        <v>472</v>
      </c>
    </row>
    <row r="9" spans="1:4" ht="39.75" customHeight="1" thickBot="1">
      <c r="A9" s="60" t="s">
        <v>34</v>
      </c>
      <c r="B9" s="61"/>
      <c r="C9" s="61"/>
      <c r="D9" s="62"/>
    </row>
    <row r="10" spans="1:4" ht="15.75" thickBot="1">
      <c r="A10" s="3" t="s">
        <v>9</v>
      </c>
      <c r="B10" s="4" t="s">
        <v>35</v>
      </c>
      <c r="C10" s="7" t="s">
        <v>30</v>
      </c>
      <c r="D10" s="44">
        <v>106072.22</v>
      </c>
    </row>
    <row r="11" spans="1:4" ht="15.75" thickBot="1">
      <c r="A11" s="3" t="s">
        <v>10</v>
      </c>
      <c r="B11" s="13" t="s">
        <v>36</v>
      </c>
      <c r="C11" s="7" t="s">
        <v>30</v>
      </c>
      <c r="D11" s="45">
        <v>97578.32</v>
      </c>
    </row>
    <row r="12" spans="1:4" ht="15.75" thickBot="1">
      <c r="A12" s="3" t="s">
        <v>11</v>
      </c>
      <c r="B12" s="13" t="s">
        <v>37</v>
      </c>
      <c r="C12" s="7" t="s">
        <v>30</v>
      </c>
      <c r="D12" s="45">
        <v>203650.54</v>
      </c>
    </row>
    <row r="13" spans="1:4" ht="28.5" thickBot="1">
      <c r="A13" s="3" t="s">
        <v>12</v>
      </c>
      <c r="B13" s="4" t="s">
        <v>398</v>
      </c>
      <c r="C13" s="7" t="s">
        <v>30</v>
      </c>
      <c r="D13" s="46">
        <f>D14+D15+D16</f>
        <v>528898.56839999999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403695.45240000001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77152.190399999992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48050.925599999995</v>
      </c>
    </row>
    <row r="17" spans="1:4" ht="15.75" thickBot="1">
      <c r="A17" s="3" t="s">
        <v>17</v>
      </c>
      <c r="B17" s="4" t="s">
        <v>41</v>
      </c>
      <c r="C17" s="7" t="s">
        <v>30</v>
      </c>
      <c r="D17" s="45">
        <f>SUM(D18:D22)</f>
        <v>622477.8324999999</v>
      </c>
    </row>
    <row r="18" spans="1:4" ht="15.75" thickBot="1">
      <c r="A18" s="3" t="s">
        <v>18</v>
      </c>
      <c r="B18" s="13" t="s">
        <v>42</v>
      </c>
      <c r="C18" s="7" t="s">
        <v>30</v>
      </c>
      <c r="D18" s="44">
        <f>631158.57-11826.8</f>
        <v>619331.7699999999</v>
      </c>
    </row>
    <row r="19" spans="1:4" ht="15.75" thickBot="1">
      <c r="A19" s="3" t="s">
        <v>19</v>
      </c>
      <c r="B19" s="13" t="s">
        <v>43</v>
      </c>
      <c r="C19" s="7" t="s">
        <v>30</v>
      </c>
      <c r="D19" s="44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4">
        <v>0</v>
      </c>
    </row>
    <row r="21" spans="1:4" ht="15.75" thickBot="1">
      <c r="A21" s="3" t="s">
        <v>21</v>
      </c>
      <c r="B21" s="13" t="s">
        <v>45</v>
      </c>
      <c r="C21" s="48" t="s">
        <v>30</v>
      </c>
      <c r="D21" s="49">
        <f>3701.25*0.85</f>
        <v>3146.0625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4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4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4">
        <f>D25+D26</f>
        <v>113217.33840000012</v>
      </c>
    </row>
    <row r="25" spans="1:4" ht="15.75" thickBot="1">
      <c r="A25" s="3" t="s">
        <v>26</v>
      </c>
      <c r="B25" s="13" t="s">
        <v>36</v>
      </c>
      <c r="C25" s="7" t="s">
        <v>30</v>
      </c>
      <c r="D25" s="45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7">
        <f>D12+D13-D18</f>
        <v>113217.33840000012</v>
      </c>
    </row>
    <row r="27" spans="1:4">
      <c r="A27" s="63" t="s">
        <v>49</v>
      </c>
      <c r="B27" s="64"/>
      <c r="C27" s="64"/>
      <c r="D27" s="65"/>
    </row>
    <row r="28" spans="1:4" ht="15.75" thickBot="1">
      <c r="A28" s="66" t="s">
        <v>50</v>
      </c>
      <c r="B28" s="67"/>
      <c r="C28" s="67"/>
      <c r="D28" s="68"/>
    </row>
    <row r="29" spans="1:4" ht="15.75" thickBot="1">
      <c r="A29" s="51" t="s">
        <v>399</v>
      </c>
      <c r="B29" s="52"/>
      <c r="C29" s="52"/>
      <c r="D29" s="53"/>
    </row>
    <row r="30" spans="1:4">
      <c r="A30" s="20">
        <v>1</v>
      </c>
      <c r="B30" s="21" t="s">
        <v>400</v>
      </c>
      <c r="C30" s="22" t="s">
        <v>30</v>
      </c>
      <c r="D30" s="23">
        <v>31808.359199999999</v>
      </c>
    </row>
    <row r="31" spans="1:4" ht="26.25">
      <c r="A31" s="20">
        <v>2</v>
      </c>
      <c r="B31" s="21" t="s">
        <v>401</v>
      </c>
      <c r="C31" s="22" t="s">
        <v>30</v>
      </c>
      <c r="D31" s="23">
        <v>20979.981599999999</v>
      </c>
    </row>
    <row r="32" spans="1:4" ht="26.25">
      <c r="A32" s="20">
        <v>3</v>
      </c>
      <c r="B32" s="21" t="s">
        <v>402</v>
      </c>
      <c r="C32" s="22" t="s">
        <v>30</v>
      </c>
      <c r="D32" s="23">
        <v>350907.11159999995</v>
      </c>
    </row>
    <row r="33" spans="1:4">
      <c r="A33" s="20"/>
      <c r="B33" s="24" t="s">
        <v>403</v>
      </c>
      <c r="C33" s="25" t="s">
        <v>30</v>
      </c>
      <c r="D33" s="26">
        <v>403695.45239999995</v>
      </c>
    </row>
    <row r="34" spans="1:4">
      <c r="A34" s="20"/>
      <c r="B34" s="21" t="s">
        <v>407</v>
      </c>
      <c r="C34" s="22"/>
      <c r="D34" s="23">
        <v>48050.925599999995</v>
      </c>
    </row>
    <row r="35" spans="1:4" ht="15.75" thickBot="1">
      <c r="A35" s="27"/>
      <c r="B35" s="28" t="s">
        <v>404</v>
      </c>
      <c r="C35" s="29"/>
      <c r="D35" s="26">
        <v>451746.37799999997</v>
      </c>
    </row>
    <row r="36" spans="1:4">
      <c r="A36" s="54" t="s">
        <v>405</v>
      </c>
      <c r="B36" s="55"/>
      <c r="C36" s="55"/>
      <c r="D36" s="56"/>
    </row>
    <row r="37" spans="1:4">
      <c r="A37" s="30">
        <v>1</v>
      </c>
      <c r="B37" s="39" t="s">
        <v>408</v>
      </c>
      <c r="C37" s="30" t="s">
        <v>30</v>
      </c>
      <c r="D37" s="40">
        <v>4723.25</v>
      </c>
    </row>
    <row r="38" spans="1:4">
      <c r="A38" s="30">
        <f>A37+1</f>
        <v>2</v>
      </c>
      <c r="B38" s="50" t="s">
        <v>473</v>
      </c>
      <c r="C38" s="30" t="s">
        <v>30</v>
      </c>
      <c r="D38" s="40">
        <v>3783.4</v>
      </c>
    </row>
    <row r="39" spans="1:4">
      <c r="A39" s="35"/>
      <c r="B39" s="36"/>
      <c r="C39" s="37"/>
      <c r="D39" s="38"/>
    </row>
    <row r="40" spans="1:4" ht="15.75" thickBot="1">
      <c r="A40" s="31"/>
      <c r="B40" s="32" t="s">
        <v>406</v>
      </c>
      <c r="C40" s="33"/>
      <c r="D40" s="34">
        <f>SUM(D37:D39)</f>
        <v>8506.65</v>
      </c>
    </row>
    <row r="41" spans="1:4" ht="15.75" thickBot="1">
      <c r="A41" s="69" t="s">
        <v>409</v>
      </c>
      <c r="B41" s="70"/>
      <c r="C41" s="70"/>
      <c r="D41" s="71"/>
    </row>
    <row r="42" spans="1:4" ht="15.75" thickBot="1">
      <c r="A42" s="16" t="s">
        <v>410</v>
      </c>
      <c r="B42" s="18" t="s">
        <v>411</v>
      </c>
      <c r="C42" s="17" t="s">
        <v>16</v>
      </c>
      <c r="D42" s="41">
        <v>0</v>
      </c>
    </row>
    <row r="43" spans="1:4" ht="15.75" thickBot="1">
      <c r="A43" s="16" t="s">
        <v>412</v>
      </c>
      <c r="B43" s="18" t="s">
        <v>413</v>
      </c>
      <c r="C43" s="17" t="s">
        <v>16</v>
      </c>
      <c r="D43" s="41">
        <v>0</v>
      </c>
    </row>
    <row r="44" spans="1:4" ht="15.75" thickBot="1">
      <c r="A44" s="16" t="s">
        <v>414</v>
      </c>
      <c r="B44" s="18" t="s">
        <v>415</v>
      </c>
      <c r="C44" s="17" t="s">
        <v>16</v>
      </c>
      <c r="D44" s="41">
        <v>0</v>
      </c>
    </row>
    <row r="45" spans="1:4" ht="15.75" thickBot="1">
      <c r="A45" s="16" t="s">
        <v>416</v>
      </c>
      <c r="B45" s="18" t="s">
        <v>417</v>
      </c>
      <c r="C45" s="17" t="s">
        <v>30</v>
      </c>
      <c r="D45" s="41">
        <v>0</v>
      </c>
    </row>
    <row r="46" spans="1:4" ht="15.75" thickBot="1">
      <c r="A46" s="69" t="s">
        <v>418</v>
      </c>
      <c r="B46" s="70"/>
      <c r="C46" s="70"/>
      <c r="D46" s="71"/>
    </row>
    <row r="47" spans="1:4" ht="26.25" thickBot="1">
      <c r="A47" s="16" t="s">
        <v>419</v>
      </c>
      <c r="B47" s="18" t="s">
        <v>420</v>
      </c>
      <c r="C47" s="17" t="s">
        <v>30</v>
      </c>
      <c r="D47" s="41">
        <v>-81927.48</v>
      </c>
    </row>
    <row r="48" spans="1:4" ht="15.75" thickBot="1">
      <c r="A48" s="16" t="s">
        <v>421</v>
      </c>
      <c r="B48" s="42" t="s">
        <v>422</v>
      </c>
      <c r="C48" s="17" t="s">
        <v>30</v>
      </c>
      <c r="D48" s="41">
        <v>0</v>
      </c>
    </row>
    <row r="49" spans="1:4" ht="15.75" thickBot="1">
      <c r="A49" s="16" t="s">
        <v>423</v>
      </c>
      <c r="B49" s="42" t="s">
        <v>424</v>
      </c>
      <c r="C49" s="17" t="s">
        <v>30</v>
      </c>
      <c r="D49" s="41">
        <v>-81927.48</v>
      </c>
    </row>
    <row r="50" spans="1:4" ht="26.25" thickBot="1">
      <c r="A50" s="16" t="s">
        <v>425</v>
      </c>
      <c r="B50" s="18" t="s">
        <v>426</v>
      </c>
      <c r="C50" s="17" t="s">
        <v>30</v>
      </c>
      <c r="D50" s="41">
        <v>-33344.839999999997</v>
      </c>
    </row>
    <row r="51" spans="1:4" ht="15.75" thickBot="1">
      <c r="A51" s="16" t="s">
        <v>427</v>
      </c>
      <c r="B51" s="42" t="s">
        <v>422</v>
      </c>
      <c r="C51" s="17" t="s">
        <v>30</v>
      </c>
      <c r="D51" s="41">
        <v>0</v>
      </c>
    </row>
    <row r="52" spans="1:4" ht="15.75" thickBot="1">
      <c r="A52" s="16" t="s">
        <v>428</v>
      </c>
      <c r="B52" s="42" t="s">
        <v>424</v>
      </c>
      <c r="C52" s="17" t="s">
        <v>30</v>
      </c>
      <c r="D52" s="41">
        <v>-33344.839999999997</v>
      </c>
    </row>
    <row r="53" spans="1:4" ht="15.75" thickBot="1">
      <c r="A53" s="69" t="s">
        <v>429</v>
      </c>
      <c r="B53" s="70"/>
      <c r="C53" s="70"/>
      <c r="D53" s="71"/>
    </row>
    <row r="54" spans="1:4" ht="15.75" thickBot="1">
      <c r="A54" s="16" t="s">
        <v>430</v>
      </c>
      <c r="B54" s="18" t="s">
        <v>31</v>
      </c>
      <c r="C54" s="17" t="s">
        <v>6</v>
      </c>
      <c r="D54" s="41" t="s">
        <v>431</v>
      </c>
    </row>
    <row r="55" spans="1:4" ht="15.75" thickBot="1">
      <c r="A55" s="16" t="s">
        <v>432</v>
      </c>
      <c r="B55" s="18" t="s">
        <v>28</v>
      </c>
      <c r="C55" s="17" t="s">
        <v>6</v>
      </c>
      <c r="D55" s="41" t="s">
        <v>433</v>
      </c>
    </row>
    <row r="56" spans="1:4" ht="15.75" thickBot="1">
      <c r="A56" s="16" t="s">
        <v>434</v>
      </c>
      <c r="B56" s="18" t="s">
        <v>435</v>
      </c>
      <c r="C56" s="17" t="s">
        <v>436</v>
      </c>
      <c r="D56" s="41">
        <v>2046.421646</v>
      </c>
    </row>
    <row r="57" spans="1:4" ht="15.75" thickBot="1">
      <c r="A57" s="16" t="s">
        <v>437</v>
      </c>
      <c r="B57" s="18" t="s">
        <v>438</v>
      </c>
      <c r="C57" s="17" t="s">
        <v>30</v>
      </c>
      <c r="D57" s="41">
        <v>23381.84</v>
      </c>
    </row>
    <row r="58" spans="1:4" ht="15.75" thickBot="1">
      <c r="A58" s="16" t="s">
        <v>439</v>
      </c>
      <c r="B58" s="18" t="s">
        <v>440</v>
      </c>
      <c r="C58" s="17" t="s">
        <v>30</v>
      </c>
      <c r="D58" s="41">
        <v>42973.52</v>
      </c>
    </row>
    <row r="59" spans="1:4" ht="15.75" thickBot="1">
      <c r="A59" s="16" t="s">
        <v>441</v>
      </c>
      <c r="B59" s="18" t="s">
        <v>442</v>
      </c>
      <c r="C59" s="17" t="s">
        <v>30</v>
      </c>
      <c r="D59" s="41">
        <v>4268.95</v>
      </c>
    </row>
    <row r="60" spans="1:4" ht="15.75" thickBot="1">
      <c r="A60" s="16" t="s">
        <v>443</v>
      </c>
      <c r="B60" s="18" t="s">
        <v>444</v>
      </c>
      <c r="C60" s="17" t="s">
        <v>30</v>
      </c>
      <c r="D60" s="41">
        <v>23381.84</v>
      </c>
    </row>
    <row r="61" spans="1:4" ht="15.75" thickBot="1">
      <c r="A61" s="16" t="s">
        <v>445</v>
      </c>
      <c r="B61" s="18" t="s">
        <v>446</v>
      </c>
      <c r="C61" s="17" t="s">
        <v>30</v>
      </c>
      <c r="D61" s="41">
        <v>42973.52</v>
      </c>
    </row>
    <row r="62" spans="1:4" ht="26.25" thickBot="1">
      <c r="A62" s="16" t="s">
        <v>447</v>
      </c>
      <c r="B62" s="18" t="s">
        <v>448</v>
      </c>
      <c r="C62" s="17" t="s">
        <v>30</v>
      </c>
      <c r="D62" s="41">
        <v>0</v>
      </c>
    </row>
    <row r="63" spans="1:4" ht="26.25" thickBot="1">
      <c r="A63" s="16" t="s">
        <v>449</v>
      </c>
      <c r="B63" s="18" t="s">
        <v>450</v>
      </c>
      <c r="C63" s="17" t="s">
        <v>30</v>
      </c>
      <c r="D63" s="41">
        <v>0</v>
      </c>
    </row>
    <row r="64" spans="1:4" ht="15.75" thickBot="1">
      <c r="A64" s="16" t="s">
        <v>430</v>
      </c>
      <c r="B64" s="18" t="s">
        <v>31</v>
      </c>
      <c r="C64" s="17" t="s">
        <v>6</v>
      </c>
      <c r="D64" s="41" t="s">
        <v>451</v>
      </c>
    </row>
    <row r="65" spans="1:4" ht="15.75" thickBot="1">
      <c r="A65" s="16" t="s">
        <v>432</v>
      </c>
      <c r="B65" s="18" t="s">
        <v>28</v>
      </c>
      <c r="C65" s="17" t="s">
        <v>6</v>
      </c>
      <c r="D65" s="41" t="s">
        <v>433</v>
      </c>
    </row>
    <row r="66" spans="1:4" ht="15.75" thickBot="1">
      <c r="A66" s="16" t="s">
        <v>434</v>
      </c>
      <c r="B66" s="18" t="s">
        <v>435</v>
      </c>
      <c r="C66" s="17" t="s">
        <v>436</v>
      </c>
      <c r="D66" s="41">
        <v>4443.5150999999996</v>
      </c>
    </row>
    <row r="67" spans="1:4" ht="15.75" thickBot="1">
      <c r="A67" s="16" t="s">
        <v>437</v>
      </c>
      <c r="B67" s="18" t="s">
        <v>438</v>
      </c>
      <c r="C67" s="17" t="s">
        <v>30</v>
      </c>
      <c r="D67" s="41">
        <v>56485.9</v>
      </c>
    </row>
    <row r="68" spans="1:4" ht="15.75" thickBot="1">
      <c r="A68" s="16" t="s">
        <v>439</v>
      </c>
      <c r="B68" s="18" t="s">
        <v>440</v>
      </c>
      <c r="C68" s="17" t="s">
        <v>30</v>
      </c>
      <c r="D68" s="41">
        <v>53535.44</v>
      </c>
    </row>
    <row r="69" spans="1:4" ht="15.75" thickBot="1">
      <c r="A69" s="16" t="s">
        <v>441</v>
      </c>
      <c r="B69" s="18" t="s">
        <v>442</v>
      </c>
      <c r="C69" s="17" t="s">
        <v>30</v>
      </c>
      <c r="D69" s="41">
        <v>9602.7800000000007</v>
      </c>
    </row>
    <row r="70" spans="1:4" ht="15.75" thickBot="1">
      <c r="A70" s="16" t="s">
        <v>443</v>
      </c>
      <c r="B70" s="18" t="s">
        <v>444</v>
      </c>
      <c r="C70" s="17" t="s">
        <v>30</v>
      </c>
      <c r="D70" s="41">
        <v>56485.9</v>
      </c>
    </row>
    <row r="71" spans="1:4" ht="15.75" thickBot="1">
      <c r="A71" s="16" t="s">
        <v>445</v>
      </c>
      <c r="B71" s="18" t="s">
        <v>446</v>
      </c>
      <c r="C71" s="17" t="s">
        <v>30</v>
      </c>
      <c r="D71" s="41">
        <v>53535.44</v>
      </c>
    </row>
    <row r="72" spans="1:4" ht="26.25" thickBot="1">
      <c r="A72" s="16" t="s">
        <v>447</v>
      </c>
      <c r="B72" s="18" t="s">
        <v>448</v>
      </c>
      <c r="C72" s="17" t="s">
        <v>30</v>
      </c>
      <c r="D72" s="41">
        <v>0</v>
      </c>
    </row>
    <row r="73" spans="1:4" ht="26.25" thickBot="1">
      <c r="A73" s="16" t="s">
        <v>449</v>
      </c>
      <c r="B73" s="18" t="s">
        <v>450</v>
      </c>
      <c r="C73" s="17" t="s">
        <v>30</v>
      </c>
      <c r="D73" s="41">
        <v>0</v>
      </c>
    </row>
    <row r="74" spans="1:4" ht="26.25" thickBot="1">
      <c r="A74" s="16" t="s">
        <v>430</v>
      </c>
      <c r="B74" s="18" t="s">
        <v>31</v>
      </c>
      <c r="C74" s="17" t="s">
        <v>6</v>
      </c>
      <c r="D74" s="41" t="s">
        <v>452</v>
      </c>
    </row>
    <row r="75" spans="1:4" ht="15.75" thickBot="1">
      <c r="A75" s="16" t="s">
        <v>432</v>
      </c>
      <c r="B75" s="18" t="s">
        <v>28</v>
      </c>
      <c r="C75" s="17" t="s">
        <v>6</v>
      </c>
      <c r="D75" s="41" t="s">
        <v>453</v>
      </c>
    </row>
    <row r="76" spans="1:4" ht="15.75" thickBot="1">
      <c r="A76" s="16" t="s">
        <v>434</v>
      </c>
      <c r="B76" s="18" t="s">
        <v>435</v>
      </c>
      <c r="C76" s="17" t="s">
        <v>436</v>
      </c>
      <c r="D76" s="41">
        <v>4579.3500240000003</v>
      </c>
    </row>
    <row r="77" spans="1:4" ht="15.75" thickBot="1">
      <c r="A77" s="16" t="s">
        <v>437</v>
      </c>
      <c r="B77" s="18" t="s">
        <v>438</v>
      </c>
      <c r="C77" s="17" t="s">
        <v>30</v>
      </c>
      <c r="D77" s="41">
        <v>4322.22</v>
      </c>
    </row>
    <row r="78" spans="1:4" ht="15.75" thickBot="1">
      <c r="A78" s="16" t="s">
        <v>439</v>
      </c>
      <c r="B78" s="18" t="s">
        <v>440</v>
      </c>
      <c r="C78" s="17" t="s">
        <v>30</v>
      </c>
      <c r="D78" s="41">
        <v>3599.77</v>
      </c>
    </row>
    <row r="79" spans="1:4" ht="15.75" thickBot="1">
      <c r="A79" s="16" t="s">
        <v>441</v>
      </c>
      <c r="B79" s="18" t="s">
        <v>442</v>
      </c>
      <c r="C79" s="17" t="s">
        <v>30</v>
      </c>
      <c r="D79" s="41">
        <v>1923.05</v>
      </c>
    </row>
    <row r="80" spans="1:4" ht="15.75" thickBot="1">
      <c r="A80" s="16" t="s">
        <v>443</v>
      </c>
      <c r="B80" s="18" t="s">
        <v>444</v>
      </c>
      <c r="C80" s="17" t="s">
        <v>30</v>
      </c>
      <c r="D80" s="41">
        <v>4322.22</v>
      </c>
    </row>
    <row r="81" spans="1:4" ht="15.75" thickBot="1">
      <c r="A81" s="16" t="s">
        <v>445</v>
      </c>
      <c r="B81" s="18" t="s">
        <v>446</v>
      </c>
      <c r="C81" s="17" t="s">
        <v>30</v>
      </c>
      <c r="D81" s="41">
        <v>3599.77</v>
      </c>
    </row>
    <row r="82" spans="1:4" ht="26.25" thickBot="1">
      <c r="A82" s="16" t="s">
        <v>447</v>
      </c>
      <c r="B82" s="18" t="s">
        <v>448</v>
      </c>
      <c r="C82" s="17" t="s">
        <v>30</v>
      </c>
      <c r="D82" s="41">
        <v>0</v>
      </c>
    </row>
    <row r="83" spans="1:4" ht="26.25" thickBot="1">
      <c r="A83" s="16" t="s">
        <v>449</v>
      </c>
      <c r="B83" s="18" t="s">
        <v>450</v>
      </c>
      <c r="C83" s="17" t="s">
        <v>30</v>
      </c>
      <c r="D83" s="41">
        <v>0</v>
      </c>
    </row>
    <row r="84" spans="1:4" ht="15.75" thickBot="1">
      <c r="A84" s="16" t="s">
        <v>430</v>
      </c>
      <c r="B84" s="18" t="s">
        <v>31</v>
      </c>
      <c r="C84" s="17" t="s">
        <v>6</v>
      </c>
      <c r="D84" s="41" t="s">
        <v>454</v>
      </c>
    </row>
    <row r="85" spans="1:4" ht="15.75" thickBot="1">
      <c r="A85" s="16" t="s">
        <v>432</v>
      </c>
      <c r="B85" s="18" t="s">
        <v>28</v>
      </c>
      <c r="C85" s="17" t="s">
        <v>6</v>
      </c>
      <c r="D85" s="41" t="s">
        <v>433</v>
      </c>
    </row>
    <row r="86" spans="1:4" ht="15.75" thickBot="1">
      <c r="A86" s="16" t="s">
        <v>434</v>
      </c>
      <c r="B86" s="18" t="s">
        <v>435</v>
      </c>
      <c r="C86" s="17" t="s">
        <v>436</v>
      </c>
      <c r="D86" s="41">
        <v>2640.8942900000002</v>
      </c>
    </row>
    <row r="87" spans="1:4" ht="15.75" thickBot="1">
      <c r="A87" s="16" t="s">
        <v>437</v>
      </c>
      <c r="B87" s="18" t="s">
        <v>438</v>
      </c>
      <c r="C87" s="17" t="s">
        <v>30</v>
      </c>
      <c r="D87" s="41">
        <v>31400.09</v>
      </c>
    </row>
    <row r="88" spans="1:4" ht="15.75" thickBot="1">
      <c r="A88" s="16" t="s">
        <v>439</v>
      </c>
      <c r="B88" s="18" t="s">
        <v>440</v>
      </c>
      <c r="C88" s="17" t="s">
        <v>30</v>
      </c>
      <c r="D88" s="41">
        <v>29078.94</v>
      </c>
    </row>
    <row r="89" spans="1:4" ht="15.75" thickBot="1">
      <c r="A89" s="16" t="s">
        <v>441</v>
      </c>
      <c r="B89" s="18" t="s">
        <v>442</v>
      </c>
      <c r="C89" s="17" t="s">
        <v>30</v>
      </c>
      <c r="D89" s="41">
        <v>6479.11</v>
      </c>
    </row>
    <row r="90" spans="1:4" ht="15.75" thickBot="1">
      <c r="A90" s="16" t="s">
        <v>443</v>
      </c>
      <c r="B90" s="18" t="s">
        <v>444</v>
      </c>
      <c r="C90" s="17" t="s">
        <v>30</v>
      </c>
      <c r="D90" s="41">
        <v>31400.09</v>
      </c>
    </row>
    <row r="91" spans="1:4" ht="15.75" thickBot="1">
      <c r="A91" s="16" t="s">
        <v>445</v>
      </c>
      <c r="B91" s="18" t="s">
        <v>446</v>
      </c>
      <c r="C91" s="17" t="s">
        <v>30</v>
      </c>
      <c r="D91" s="41">
        <v>29078.94</v>
      </c>
    </row>
    <row r="92" spans="1:4" ht="26.25" thickBot="1">
      <c r="A92" s="16" t="s">
        <v>447</v>
      </c>
      <c r="B92" s="18" t="s">
        <v>448</v>
      </c>
      <c r="C92" s="17" t="s">
        <v>30</v>
      </c>
      <c r="D92" s="41">
        <v>0</v>
      </c>
    </row>
    <row r="93" spans="1:4" ht="26.25" thickBot="1">
      <c r="A93" s="16" t="s">
        <v>449</v>
      </c>
      <c r="B93" s="18" t="s">
        <v>450</v>
      </c>
      <c r="C93" s="17" t="s">
        <v>30</v>
      </c>
      <c r="D93" s="41">
        <v>0</v>
      </c>
    </row>
    <row r="94" spans="1:4" ht="15.75" thickBot="1">
      <c r="A94" s="16" t="s">
        <v>430</v>
      </c>
      <c r="B94" s="18" t="s">
        <v>31</v>
      </c>
      <c r="C94" s="17" t="s">
        <v>6</v>
      </c>
      <c r="D94" s="41" t="s">
        <v>455</v>
      </c>
    </row>
    <row r="95" spans="1:4" ht="15.75" thickBot="1">
      <c r="A95" s="16" t="s">
        <v>432</v>
      </c>
      <c r="B95" s="18" t="s">
        <v>28</v>
      </c>
      <c r="C95" s="17" t="s">
        <v>6</v>
      </c>
      <c r="D95" s="41" t="s">
        <v>269</v>
      </c>
    </row>
    <row r="96" spans="1:4" ht="15.75" thickBot="1">
      <c r="A96" s="16" t="s">
        <v>434</v>
      </c>
      <c r="B96" s="18" t="s">
        <v>435</v>
      </c>
      <c r="C96" s="17" t="s">
        <v>436</v>
      </c>
      <c r="D96" s="41">
        <v>12.055726</v>
      </c>
    </row>
    <row r="97" spans="1:4" ht="15.75" thickBot="1">
      <c r="A97" s="16" t="s">
        <v>437</v>
      </c>
      <c r="B97" s="18" t="s">
        <v>438</v>
      </c>
      <c r="C97" s="17" t="s">
        <v>30</v>
      </c>
      <c r="D97" s="41">
        <v>13478.94</v>
      </c>
    </row>
    <row r="98" spans="1:4" ht="15.75" thickBot="1">
      <c r="A98" s="16" t="s">
        <v>439</v>
      </c>
      <c r="B98" s="18" t="s">
        <v>440</v>
      </c>
      <c r="C98" s="17" t="s">
        <v>30</v>
      </c>
      <c r="D98" s="41">
        <v>176363.05</v>
      </c>
    </row>
    <row r="99" spans="1:4" ht="15.75" thickBot="1">
      <c r="A99" s="16" t="s">
        <v>441</v>
      </c>
      <c r="B99" s="18" t="s">
        <v>442</v>
      </c>
      <c r="C99" s="17" t="s">
        <v>30</v>
      </c>
      <c r="D99" s="41">
        <v>26308.75</v>
      </c>
    </row>
    <row r="100" spans="1:4" ht="15.75" thickBot="1">
      <c r="A100" s="16" t="s">
        <v>443</v>
      </c>
      <c r="B100" s="18" t="s">
        <v>444</v>
      </c>
      <c r="C100" s="17" t="s">
        <v>30</v>
      </c>
      <c r="D100" s="41">
        <v>13478.94</v>
      </c>
    </row>
    <row r="101" spans="1:4" ht="15.75" thickBot="1">
      <c r="A101" s="16" t="s">
        <v>445</v>
      </c>
      <c r="B101" s="18" t="s">
        <v>446</v>
      </c>
      <c r="C101" s="17" t="s">
        <v>30</v>
      </c>
      <c r="D101" s="41">
        <v>176363.05</v>
      </c>
    </row>
    <row r="102" spans="1:4" ht="26.25" thickBot="1">
      <c r="A102" s="16" t="s">
        <v>447</v>
      </c>
      <c r="B102" s="18" t="s">
        <v>448</v>
      </c>
      <c r="C102" s="17" t="s">
        <v>30</v>
      </c>
      <c r="D102" s="41">
        <v>0</v>
      </c>
    </row>
    <row r="103" spans="1:4" ht="26.25" thickBot="1">
      <c r="A103" s="16" t="s">
        <v>449</v>
      </c>
      <c r="B103" s="18" t="s">
        <v>450</v>
      </c>
      <c r="C103" s="17" t="s">
        <v>30</v>
      </c>
      <c r="D103" s="41">
        <v>0</v>
      </c>
    </row>
    <row r="104" spans="1:4" ht="15.75" thickBot="1">
      <c r="A104" s="69" t="s">
        <v>456</v>
      </c>
      <c r="B104" s="70"/>
      <c r="C104" s="70"/>
      <c r="D104" s="71"/>
    </row>
    <row r="105" spans="1:4" ht="15.75" thickBot="1">
      <c r="A105" s="16" t="s">
        <v>457</v>
      </c>
      <c r="B105" s="18" t="s">
        <v>411</v>
      </c>
      <c r="C105" s="17" t="s">
        <v>16</v>
      </c>
      <c r="D105" s="41">
        <v>0</v>
      </c>
    </row>
    <row r="106" spans="1:4" ht="15.75" thickBot="1">
      <c r="A106" s="16" t="s">
        <v>458</v>
      </c>
      <c r="B106" s="18" t="s">
        <v>413</v>
      </c>
      <c r="C106" s="17" t="s">
        <v>16</v>
      </c>
      <c r="D106" s="41">
        <v>0</v>
      </c>
    </row>
    <row r="107" spans="1:4" ht="15.75" thickBot="1">
      <c r="A107" s="16" t="s">
        <v>459</v>
      </c>
      <c r="B107" s="18" t="s">
        <v>415</v>
      </c>
      <c r="C107" s="17" t="s">
        <v>6</v>
      </c>
      <c r="D107" s="41">
        <v>0</v>
      </c>
    </row>
    <row r="108" spans="1:4" ht="15.75" thickBot="1">
      <c r="A108" s="16" t="s">
        <v>460</v>
      </c>
      <c r="B108" s="18" t="s">
        <v>417</v>
      </c>
      <c r="C108" s="17" t="s">
        <v>30</v>
      </c>
      <c r="D108" s="41">
        <v>0</v>
      </c>
    </row>
    <row r="109" spans="1:4" ht="15.75" thickBot="1">
      <c r="A109" s="69" t="s">
        <v>461</v>
      </c>
      <c r="B109" s="70"/>
      <c r="C109" s="70"/>
      <c r="D109" s="71"/>
    </row>
    <row r="110" spans="1:4" ht="15.75" thickBot="1">
      <c r="A110" s="16" t="s">
        <v>462</v>
      </c>
      <c r="B110" s="18" t="s">
        <v>463</v>
      </c>
      <c r="C110" s="17" t="s">
        <v>16</v>
      </c>
      <c r="D110" s="41">
        <v>0</v>
      </c>
    </row>
    <row r="111" spans="1:4" ht="15.75" thickBot="1">
      <c r="A111" s="16" t="s">
        <v>464</v>
      </c>
      <c r="B111" s="18" t="s">
        <v>465</v>
      </c>
      <c r="C111" s="17" t="s">
        <v>466</v>
      </c>
      <c r="D111" s="41">
        <v>4</v>
      </c>
    </row>
    <row r="112" spans="1:4" ht="26.25" thickBot="1">
      <c r="A112" s="16" t="s">
        <v>467</v>
      </c>
      <c r="B112" s="18" t="s">
        <v>468</v>
      </c>
      <c r="C112" s="17" t="s">
        <v>30</v>
      </c>
      <c r="D112" s="41">
        <v>95500.2</v>
      </c>
    </row>
  </sheetData>
  <mergeCells count="13">
    <mergeCell ref="A41:D41"/>
    <mergeCell ref="A46:D46"/>
    <mergeCell ref="A53:D53"/>
    <mergeCell ref="A104:D104"/>
    <mergeCell ref="A109:D109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4" t="s">
        <v>51</v>
      </c>
      <c r="B1" s="74"/>
      <c r="C1" s="74"/>
    </row>
    <row r="2" spans="1:3" ht="15.75" customHeight="1">
      <c r="A2" s="74"/>
      <c r="B2" s="74"/>
      <c r="C2" s="74"/>
    </row>
    <row r="3" spans="1:3" ht="15.75" customHeight="1">
      <c r="A3" s="74"/>
      <c r="B3" s="74"/>
      <c r="C3" s="74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72" t="s">
        <v>346</v>
      </c>
      <c r="B301" s="72"/>
      <c r="C301" s="72"/>
    </row>
    <row r="302" spans="1:3" ht="15.75" customHeight="1">
      <c r="A302" s="58"/>
      <c r="B302" s="58"/>
      <c r="C302" s="58"/>
    </row>
    <row r="303" spans="1:3" ht="15.75" customHeight="1" thickBot="1">
      <c r="A303" s="73"/>
      <c r="B303" s="73"/>
      <c r="C303" s="73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2017-03-17T02:23:12Z</dcterms:modified>
</cp:coreProperties>
</file>