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8265"/>
  </bookViews>
  <sheets>
    <sheet name="Лист1" sheetId="2" r:id="rId1"/>
  </sheets>
  <calcPr calcId="125725"/>
</workbook>
</file>

<file path=xl/calcChain.xml><?xml version="1.0" encoding="utf-8"?>
<calcChain xmlns="http://schemas.openxmlformats.org/spreadsheetml/2006/main">
  <c r="F12" i="2"/>
  <c r="E12"/>
  <c r="D12"/>
  <c r="C12"/>
  <c r="B12"/>
  <c r="B10"/>
  <c r="F9"/>
  <c r="E9"/>
  <c r="D9"/>
  <c r="C9"/>
  <c r="B9"/>
  <c r="F8"/>
  <c r="F13" s="1"/>
  <c r="E8"/>
  <c r="D8"/>
  <c r="D13" s="1"/>
  <c r="C8"/>
  <c r="B8"/>
  <c r="B13" s="1"/>
  <c r="C7"/>
  <c r="E13" l="1"/>
  <c r="C13"/>
</calcChain>
</file>

<file path=xl/sharedStrings.xml><?xml version="1.0" encoding="utf-8"?>
<sst xmlns="http://schemas.openxmlformats.org/spreadsheetml/2006/main" count="16" uniqueCount="16">
  <si>
    <t>Отчет о выполнении работ по текущему ремонту за 2013 г.</t>
  </si>
  <si>
    <t>Наименование</t>
  </si>
  <si>
    <t>Устройство лежачего полицейского</t>
  </si>
  <si>
    <t>5/1</t>
  </si>
  <si>
    <t>5/2</t>
  </si>
  <si>
    <t>5/3</t>
  </si>
  <si>
    <t>5/4</t>
  </si>
  <si>
    <t>5/5</t>
  </si>
  <si>
    <t>Материалы</t>
  </si>
  <si>
    <t>Ремонт инженерных сетей</t>
  </si>
  <si>
    <t>ремонт подъезда</t>
  </si>
  <si>
    <t>Ремонт лифтового оборудования после затопления</t>
  </si>
  <si>
    <t>Установка ограждения</t>
  </si>
  <si>
    <t>ЖК "Сантоки"</t>
  </si>
  <si>
    <t>пр. М. Жукова</t>
  </si>
  <si>
    <t>ИТОГО: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</si>
</sst>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1" xfId="0" applyFont="1" applyBorder="1"/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workbookViewId="0">
      <selection sqref="A1:F13"/>
    </sheetView>
  </sheetViews>
  <sheetFormatPr defaultRowHeight="15"/>
  <cols>
    <col min="1" max="1" width="52.140625" customWidth="1"/>
    <col min="2" max="2" width="16.28515625" customWidth="1"/>
    <col min="3" max="3" width="15.28515625" customWidth="1"/>
    <col min="4" max="4" width="13.28515625" customWidth="1"/>
    <col min="5" max="5" width="12.5703125" customWidth="1"/>
    <col min="6" max="6" width="12.85546875" customWidth="1"/>
    <col min="7" max="7" width="13.140625" customWidth="1"/>
    <col min="8" max="8" width="11" customWidth="1"/>
    <col min="9" max="9" width="11.28515625" customWidth="1"/>
    <col min="10" max="10" width="11" customWidth="1"/>
    <col min="11" max="11" width="10.42578125" customWidth="1"/>
    <col min="13" max="13" width="11.42578125" customWidth="1"/>
    <col min="14" max="14" width="11.85546875" customWidth="1"/>
    <col min="15" max="15" width="11" customWidth="1"/>
    <col min="16" max="16" width="13" customWidth="1"/>
  </cols>
  <sheetData>
    <row r="1" spans="1:19" ht="15" customHeight="1">
      <c r="A1" s="6" t="s">
        <v>0</v>
      </c>
      <c r="B1" s="7"/>
      <c r="C1" s="7"/>
      <c r="D1" s="7"/>
      <c r="E1" s="7"/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2"/>
      <c r="R1" s="2"/>
      <c r="S1" s="2"/>
    </row>
    <row r="2" spans="1:19" ht="20.25" customHeight="1">
      <c r="A2" s="9"/>
      <c r="B2" s="10"/>
      <c r="C2" s="10"/>
      <c r="D2" s="10"/>
      <c r="E2" s="10"/>
      <c r="F2" s="1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" customHeight="1">
      <c r="A3" s="12"/>
      <c r="B3" s="13"/>
      <c r="C3" s="13"/>
      <c r="D3" s="13"/>
      <c r="E3" s="13"/>
      <c r="F3" s="1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</row>
    <row r="4" spans="1:19" ht="15" customHeight="1">
      <c r="A4" s="19" t="s">
        <v>1</v>
      </c>
      <c r="B4" s="12" t="s">
        <v>13</v>
      </c>
      <c r="C4" s="13"/>
      <c r="D4" s="13"/>
      <c r="E4" s="13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3"/>
      <c r="R4" s="3"/>
      <c r="S4" s="3"/>
    </row>
    <row r="5" spans="1:19" ht="15" customHeight="1">
      <c r="A5" s="19"/>
      <c r="B5" s="15" t="s">
        <v>14</v>
      </c>
      <c r="C5" s="16"/>
      <c r="D5" s="16"/>
      <c r="E5" s="16"/>
      <c r="F5" s="17"/>
      <c r="G5" s="5"/>
      <c r="H5" s="5"/>
      <c r="I5" s="5"/>
      <c r="J5" s="5"/>
      <c r="K5" s="5"/>
      <c r="L5" s="5"/>
      <c r="M5" s="5"/>
      <c r="N5" s="5"/>
      <c r="O5" s="5"/>
      <c r="P5" s="5"/>
      <c r="Q5" s="3"/>
      <c r="R5" s="3"/>
      <c r="S5" s="3"/>
    </row>
    <row r="6" spans="1:19" ht="15.75">
      <c r="A6" s="20"/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</row>
    <row r="7" spans="1:19" ht="15.75">
      <c r="A7" s="1" t="s">
        <v>8</v>
      </c>
      <c r="B7" s="18">
        <v>6952.95</v>
      </c>
      <c r="C7" s="18">
        <f>5600+11636.45</f>
        <v>17236.45</v>
      </c>
      <c r="D7" s="18"/>
      <c r="E7" s="18">
        <v>6608.95</v>
      </c>
      <c r="F7" s="18">
        <v>8403.4</v>
      </c>
    </row>
    <row r="8" spans="1:19" ht="15.75">
      <c r="A8" s="1" t="s">
        <v>2</v>
      </c>
      <c r="B8" s="18">
        <f>L21</f>
        <v>0</v>
      </c>
      <c r="C8" s="18">
        <f>L22</f>
        <v>0</v>
      </c>
      <c r="D8" s="18">
        <f>L23</f>
        <v>0</v>
      </c>
      <c r="E8" s="18">
        <f>L24</f>
        <v>0</v>
      </c>
      <c r="F8" s="18">
        <f>L25</f>
        <v>0</v>
      </c>
    </row>
    <row r="9" spans="1:19" ht="15.75">
      <c r="A9" s="1" t="s">
        <v>9</v>
      </c>
      <c r="B9" s="18">
        <f>1.18*1239.05</f>
        <v>1462.079</v>
      </c>
      <c r="C9" s="18">
        <f>1.18*15855.93</f>
        <v>18709.9974</v>
      </c>
      <c r="D9" s="18">
        <f>1.18*7058.89</f>
        <v>8329.4902000000002</v>
      </c>
      <c r="E9" s="18">
        <f>1.18*8397.46</f>
        <v>9909.0027999999984</v>
      </c>
      <c r="F9" s="18">
        <f>1.18*14666.7</f>
        <v>17306.705999999998</v>
      </c>
    </row>
    <row r="10" spans="1:19" ht="15.75">
      <c r="A10" s="1" t="s">
        <v>10</v>
      </c>
      <c r="B10" s="18">
        <f>1.8*4239.01</f>
        <v>7630.2180000000008</v>
      </c>
      <c r="C10" s="18"/>
      <c r="D10" s="18"/>
      <c r="E10" s="18"/>
      <c r="F10" s="18"/>
    </row>
    <row r="11" spans="1:19" ht="15.75">
      <c r="A11" s="1" t="s">
        <v>11</v>
      </c>
      <c r="B11" s="18">
        <v>55076.5</v>
      </c>
      <c r="C11" s="18"/>
      <c r="D11" s="18"/>
      <c r="E11" s="18"/>
      <c r="F11" s="18"/>
    </row>
    <row r="12" spans="1:19" ht="15.75">
      <c r="A12" s="1" t="s">
        <v>12</v>
      </c>
      <c r="B12" s="18">
        <f>M21</f>
        <v>0</v>
      </c>
      <c r="C12" s="18">
        <f>M22</f>
        <v>0</v>
      </c>
      <c r="D12" s="18">
        <f>M23</f>
        <v>0</v>
      </c>
      <c r="E12" s="18">
        <f>M24</f>
        <v>0</v>
      </c>
      <c r="F12" s="18">
        <f>M25</f>
        <v>0</v>
      </c>
    </row>
    <row r="13" spans="1:19" ht="15.75">
      <c r="A13" s="21" t="s">
        <v>15</v>
      </c>
      <c r="B13" s="22">
        <f>SUM(B7:B12)</f>
        <v>71121.747000000003</v>
      </c>
      <c r="C13" s="22">
        <f>SUM(C7:C12)</f>
        <v>35946.447400000005</v>
      </c>
      <c r="D13" s="22">
        <f>SUM(D7:D12)</f>
        <v>8329.4902000000002</v>
      </c>
      <c r="E13" s="22">
        <f>SUM(E7:E12)</f>
        <v>16517.952799999999</v>
      </c>
      <c r="F13" s="22">
        <f>SUM(F7:F12)</f>
        <v>25710.106</v>
      </c>
    </row>
  </sheetData>
  <mergeCells count="4">
    <mergeCell ref="A1:F3"/>
    <mergeCell ref="A4:A6"/>
    <mergeCell ref="B4:F4"/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2014-12-06T06:19:48Z</dcterms:created>
  <dcterms:modified xsi:type="dcterms:W3CDTF">2014-12-17T05:48:17Z</dcterms:modified>
</cp:coreProperties>
</file>