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Форма 2.2." sheetId="1" r:id="rId1"/>
    <sheet name="БД для заполнения ПТО" sheetId="3" r:id="rId2"/>
    <sheet name="Лист2" sheetId="2" state="hidden" r:id="rId3"/>
    <sheet name="Лист1 (2)" sheetId="5" state="hidden" r:id="rId4"/>
  </sheets>
  <definedNames>
    <definedName name="вент">Лист2!$Q$2:$Q$5</definedName>
    <definedName name="водоотведение">Лист2!$O$2:$O$4</definedName>
    <definedName name="водосток">Лист2!$S$2:$S$4</definedName>
    <definedName name="впр">'БД для заполнения ПТО'!$A$4:$BV$142</definedName>
    <definedName name="газ">Лист2!$P$2:$P$4</definedName>
    <definedName name="гвс">Лист2!$M$2:$M$7</definedName>
    <definedName name="дома">'БД для заполнения ПТО'!$A$4:$A$31</definedName>
    <definedName name="единицы">Лист2!$T$2:$T$34</definedName>
    <definedName name="кровля">Лист2!$F$2:$F$8</definedName>
    <definedName name="крыша">Лист2!$E$2:$E$3</definedName>
    <definedName name="лифт">Лист2!$H$2:$H$4</definedName>
    <definedName name="мусоропровод">Лист2!$G$2:$G$4</definedName>
    <definedName name="_xlnm.Print_Area" localSheetId="3">'Лист1 (2)'!$A$1:$C$77</definedName>
    <definedName name="_xlnm.Print_Area" localSheetId="0">'Форма 2.2.'!$A$1:$C$104</definedName>
    <definedName name="перекрытия">Лист2!$B$2:$B$5</definedName>
    <definedName name="пожар">Лист2!$R$2:$R$4</definedName>
    <definedName name="прибор">Лист2!$I$2:$I$4</definedName>
    <definedName name="прибор2">Лист2!$J$2:$J$3</definedName>
    <definedName name="стены">Лист2!$C$2:$C$8</definedName>
    <definedName name="тепло">Лист2!$L$2:$L$6</definedName>
    <definedName name="фасад">Лист2!$D$2:$D$8</definedName>
    <definedName name="фундамент">Лист2!$A$2:$A$5</definedName>
    <definedName name="хвс">Лист2!$N$1:$N$4</definedName>
    <definedName name="электро">Лист2!$K$2:$K$4</definedName>
  </definedNames>
  <calcPr calcId="144525"/>
</workbook>
</file>

<file path=xl/calcChain.xml><?xml version="1.0" encoding="utf-8"?>
<calcChain xmlns="http://schemas.openxmlformats.org/spreadsheetml/2006/main">
  <c r="C25" i="1" l="1"/>
  <c r="C82" i="1" l="1"/>
  <c r="C81" i="1"/>
  <c r="C80" i="1"/>
  <c r="C79" i="1"/>
  <c r="C78" i="1"/>
  <c r="C76" i="1"/>
  <c r="C75" i="1"/>
  <c r="C74" i="1"/>
  <c r="C73" i="1"/>
  <c r="C72" i="1"/>
  <c r="C70" i="1"/>
  <c r="C69" i="1"/>
  <c r="C68" i="1"/>
  <c r="C67" i="1"/>
  <c r="C66" i="1"/>
  <c r="C31" i="1" l="1"/>
  <c r="C28" i="1"/>
  <c r="C22" i="1"/>
  <c r="B24" i="1"/>
  <c r="B23" i="1"/>
  <c r="B22" i="1"/>
  <c r="B33" i="1"/>
  <c r="B32" i="1"/>
  <c r="B31" i="1"/>
  <c r="B30" i="1"/>
  <c r="B29" i="1"/>
  <c r="B28" i="1"/>
  <c r="B27" i="1"/>
  <c r="B25" i="1"/>
  <c r="B26" i="1"/>
  <c r="C33" i="1" l="1"/>
  <c r="C32" i="1"/>
  <c r="C30" i="1"/>
  <c r="C29" i="1"/>
  <c r="C27" i="1"/>
  <c r="C26" i="1"/>
  <c r="C24" i="1"/>
  <c r="C23" i="1"/>
  <c r="C104" i="1" l="1"/>
  <c r="C102" i="1"/>
  <c r="C100" i="1"/>
  <c r="C98" i="1"/>
  <c r="C96" i="1"/>
  <c r="C94" i="1"/>
  <c r="C93" i="1"/>
  <c r="C91" i="1"/>
  <c r="C89" i="1"/>
  <c r="C87" i="1"/>
  <c r="C85" i="1"/>
  <c r="C84" i="1"/>
  <c r="C64" i="1"/>
  <c r="C63" i="1"/>
  <c r="C62" i="1"/>
  <c r="C61" i="1"/>
  <c r="C60" i="1"/>
  <c r="C58" i="1"/>
  <c r="C57" i="1"/>
  <c r="C56" i="1"/>
  <c r="C55" i="1"/>
  <c r="C54" i="1"/>
  <c r="C52" i="1"/>
  <c r="C51" i="1"/>
  <c r="C50" i="1"/>
  <c r="C49" i="1"/>
  <c r="C48" i="1"/>
  <c r="C46" i="1"/>
  <c r="C45" i="1"/>
  <c r="C44" i="1"/>
  <c r="C43" i="1"/>
  <c r="C42" i="1"/>
  <c r="C40" i="1"/>
  <c r="C39" i="1"/>
  <c r="C38" i="1"/>
  <c r="C37" i="1"/>
  <c r="C36" i="1"/>
  <c r="C20" i="1"/>
  <c r="C19" i="1"/>
  <c r="C17" i="1"/>
  <c r="C15" i="1"/>
  <c r="C14" i="1"/>
  <c r="C12" i="1"/>
  <c r="C10" i="1"/>
  <c r="C9" i="1"/>
  <c r="C7" i="1"/>
</calcChain>
</file>

<file path=xl/sharedStrings.xml><?xml version="1.0" encoding="utf-8"?>
<sst xmlns="http://schemas.openxmlformats.org/spreadsheetml/2006/main" count="903" uniqueCount="292">
  <si>
    <t>№ п/п</t>
  </si>
  <si>
    <t>Наименование параметра</t>
  </si>
  <si>
    <t>Наименование атрибута</t>
  </si>
  <si>
    <t>Тип фундамента</t>
  </si>
  <si>
    <t>Ленточный</t>
  </si>
  <si>
    <t>Бетонные столбы</t>
  </si>
  <si>
    <t>Свайный</t>
  </si>
  <si>
    <t>Иной</t>
  </si>
  <si>
    <t>Тип перекрытий</t>
  </si>
  <si>
    <t>Железобетонные</t>
  </si>
  <si>
    <t>Деревянные</t>
  </si>
  <si>
    <t>Смешанные</t>
  </si>
  <si>
    <t>Иные</t>
  </si>
  <si>
    <t>Материал стен</t>
  </si>
  <si>
    <t>Каменные, кирпичные</t>
  </si>
  <si>
    <t>Панельные</t>
  </si>
  <si>
    <t>Блочные</t>
  </si>
  <si>
    <t>Монолитные</t>
  </si>
  <si>
    <t>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</si>
  <si>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</si>
  <si>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</si>
  <si>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</si>
  <si>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</si>
  <si>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</si>
  <si>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</si>
  <si>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t>Тип крыши</t>
  </si>
  <si>
    <t>Плоская</t>
  </si>
  <si>
    <t>Скатная</t>
  </si>
  <si>
    <t>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</si>
  <si>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</si>
  <si>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</si>
  <si>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</si>
  <si>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</si>
  <si>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>Из рулонных материалов</t>
  </si>
  <si>
    <t>Мягкая (наплавляемая) крыша</t>
  </si>
  <si>
    <t>Из иного материала</t>
  </si>
  <si>
    <t>Тип мусоропровода</t>
  </si>
  <si>
    <t>Отсутствует</t>
  </si>
  <si>
    <t>Квартирные</t>
  </si>
  <si>
    <t>На лестничной клетке</t>
  </si>
  <si>
    <t>Тип лифта</t>
  </si>
  <si>
    <t>Пассажирский</t>
  </si>
  <si>
    <t>Грузовой</t>
  </si>
  <si>
    <t>Грузо-пассажирский</t>
  </si>
  <si>
    <t>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</si>
  <si>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</si>
  <si>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</si>
  <si>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</si>
  <si>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Тип прибора учета</t>
  </si>
  <si>
    <t>Без интерфейса передачи данных</t>
  </si>
  <si>
    <t>С интерфейсом передачи данных</t>
  </si>
  <si>
    <t>Тип системы электроснабжения</t>
  </si>
  <si>
    <t>Центральное</t>
  </si>
  <si>
    <t>Комбинированное</t>
  </si>
  <si>
    <t>Тип системы теплоснабжения</t>
  </si>
  <si>
    <t>Автономная котельная</t>
  </si>
  <si>
    <t>Квартирное отопление</t>
  </si>
  <si>
    <t>Печное</t>
  </si>
  <si>
    <t>Тип системы горячего водоснабжения</t>
  </si>
  <si>
    <t>Центральное (открытая система)</t>
  </si>
  <si>
    <t>Центральное (закрытая система)</t>
  </si>
  <si>
    <t>Квартирное</t>
  </si>
  <si>
    <t>Тип системы холодного водоснабжения</t>
  </si>
  <si>
    <t>Автономное</t>
  </si>
  <si>
    <t>Тип системы водоотведения</t>
  </si>
  <si>
    <t>Тип системы газоснабжения</t>
  </si>
  <si>
    <t>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</si>
  <si>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</si>
  <si>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</si>
  <si>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</si>
  <si>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Тип системы пожаротушения</t>
  </si>
  <si>
    <t>Автоматическая</t>
  </si>
  <si>
    <t>Пожарные гидранты</t>
  </si>
  <si>
    <t>Тип системы водостоков</t>
  </si>
  <si>
    <t>Наружные водостоки</t>
  </si>
  <si>
    <t>Внутренние водостоки</t>
  </si>
  <si>
    <t>Дата заполнения/внесения изменений</t>
  </si>
  <si>
    <t>Фундамент</t>
  </si>
  <si>
    <t>Стены и перекрытия</t>
  </si>
  <si>
    <t>Материал несущих стен</t>
  </si>
  <si>
    <t>Подвал</t>
  </si>
  <si>
    <t>Площадь подвала по полу (кв.м.)</t>
  </si>
  <si>
    <t>Мусоропроводы</t>
  </si>
  <si>
    <t>Количество мусоропроводов (шт.)</t>
  </si>
  <si>
    <t>Номер подъезда</t>
  </si>
  <si>
    <t>Год ввода в эксплуатацию</t>
  </si>
  <si>
    <t>Лифты (заполняется для каждого лифта)</t>
  </si>
  <si>
    <t>Фасады (заполняется по каждому виду фасада)</t>
  </si>
  <si>
    <t>Крыши (заполняется по каждому виду крыши)</t>
  </si>
  <si>
    <t>Общедомовые приборы учета (заполняется для каждого прибора учета)</t>
  </si>
  <si>
    <t>Вид коммунального ресурса</t>
  </si>
  <si>
    <t>Единица измерения</t>
  </si>
  <si>
    <t>Дата ввода в эксплуатацию</t>
  </si>
  <si>
    <t>Дата поверки/замены приборов учета</t>
  </si>
  <si>
    <t>Отопление</t>
  </si>
  <si>
    <t>Горячее водоснабжение</t>
  </si>
  <si>
    <t>Холодное водоснабжение</t>
  </si>
  <si>
    <t>Водоотведение</t>
  </si>
  <si>
    <t>Электроэнергия</t>
  </si>
  <si>
    <t>Система электроснабжения</t>
  </si>
  <si>
    <t>Количество вводов в МКД (шт.)</t>
  </si>
  <si>
    <t>Система теплоснабжения</t>
  </si>
  <si>
    <t>Система горячего водоснабжения</t>
  </si>
  <si>
    <t>Система холодного водоснабжения</t>
  </si>
  <si>
    <t>Система водоотведения</t>
  </si>
  <si>
    <t>Система газоснабжения</t>
  </si>
  <si>
    <t>Система вентиляции</t>
  </si>
  <si>
    <t>Система пожаротушения</t>
  </si>
  <si>
    <t>Система водостоков</t>
  </si>
  <si>
    <t>Дополнительно оборудование  (заполняется для каджого вида оборудования)</t>
  </si>
  <si>
    <t>Вид оборудования</t>
  </si>
  <si>
    <t>Объем выгребных ям</t>
  </si>
  <si>
    <t>Сведения об основных конструктивных элементах многоквартирного дома</t>
  </si>
  <si>
    <t>МКД</t>
  </si>
  <si>
    <t>Александра Невского, 99/1</t>
  </si>
  <si>
    <t>Александра Невского, 99/2</t>
  </si>
  <si>
    <t>Александра Невского, 99/3</t>
  </si>
  <si>
    <t>Александра Невского, 99/4</t>
  </si>
  <si>
    <t>Александра Невского, 99/5</t>
  </si>
  <si>
    <t>Александра Невского, 99/6</t>
  </si>
  <si>
    <t>Баумана, 214/1</t>
  </si>
  <si>
    <t>Баумана, 214/1 стоянка</t>
  </si>
  <si>
    <t>Березовый, 100</t>
  </si>
  <si>
    <t>Березовый, 101</t>
  </si>
  <si>
    <t>Березовый, 102</t>
  </si>
  <si>
    <t>Березовый, 103</t>
  </si>
  <si>
    <t>Березовый, 104</t>
  </si>
  <si>
    <t>Березовый, 105</t>
  </si>
  <si>
    <t>Березовый, 106</t>
  </si>
  <si>
    <t>Березовый, 107</t>
  </si>
  <si>
    <t>Березовый, 108</t>
  </si>
  <si>
    <t>Березовый, 109</t>
  </si>
  <si>
    <t>Березовый, 110</t>
  </si>
  <si>
    <t>Березовый, 111</t>
  </si>
  <si>
    <t>Березовый, 113</t>
  </si>
  <si>
    <t>Березовый, 114</t>
  </si>
  <si>
    <t>Березовый, 115</t>
  </si>
  <si>
    <t>Березовый, 117</t>
  </si>
  <si>
    <t>Березовый, 119</t>
  </si>
  <si>
    <t>Березовый, 120</t>
  </si>
  <si>
    <t>Березовый, 121</t>
  </si>
  <si>
    <t>Березовый, 122</t>
  </si>
  <si>
    <t>Березовый, 123</t>
  </si>
  <si>
    <t>Березовый, 124</t>
  </si>
  <si>
    <t>Березовый, 125</t>
  </si>
  <si>
    <t>Березовый, 126</t>
  </si>
  <si>
    <t>Березовый, 127</t>
  </si>
  <si>
    <t>Березовый, 128</t>
  </si>
  <si>
    <t>Березовый, 129</t>
  </si>
  <si>
    <t>Березовый, 130</t>
  </si>
  <si>
    <t>Березовый, 131</t>
  </si>
  <si>
    <t>Березовый, 70</t>
  </si>
  <si>
    <t>Березовый, 71</t>
  </si>
  <si>
    <t>Березовый, 72</t>
  </si>
  <si>
    <t>Березовый, 73</t>
  </si>
  <si>
    <t>Березовый, 74</t>
  </si>
  <si>
    <t>Березовый, 75</t>
  </si>
  <si>
    <t>Березовый, 76</t>
  </si>
  <si>
    <t>Березовый, 77</t>
  </si>
  <si>
    <t>Березовый, 78</t>
  </si>
  <si>
    <t>Березовый, 79</t>
  </si>
  <si>
    <t>Березовый, 80</t>
  </si>
  <si>
    <t>Березовый, 81</t>
  </si>
  <si>
    <t>Березовый, 82</t>
  </si>
  <si>
    <t>Березовый, 83</t>
  </si>
  <si>
    <t>Березовый, 84</t>
  </si>
  <si>
    <t>Березовый, 85</t>
  </si>
  <si>
    <t>Березовый, 86</t>
  </si>
  <si>
    <t>Березовый, 87</t>
  </si>
  <si>
    <t>Березовый, 88</t>
  </si>
  <si>
    <t>Березовый, 89</t>
  </si>
  <si>
    <t>Березовый, 90</t>
  </si>
  <si>
    <t>Березовый, 91</t>
  </si>
  <si>
    <t>Березовый, 92</t>
  </si>
  <si>
    <t>Березовый, 93</t>
  </si>
  <si>
    <t>Березовый, 94</t>
  </si>
  <si>
    <t>Березовый, 95</t>
  </si>
  <si>
    <t>Березовый, 96</t>
  </si>
  <si>
    <t>Березовый, 97</t>
  </si>
  <si>
    <t>Березовый, 98</t>
  </si>
  <si>
    <t>Березовый, 99</t>
  </si>
  <si>
    <t>Юрия Тена, 12</t>
  </si>
  <si>
    <t>Юрия Тена, 12/1</t>
  </si>
  <si>
    <t>Юрия Тена, 10</t>
  </si>
  <si>
    <t>Байкальская, 157/1</t>
  </si>
  <si>
    <t>Байкальская, 157/2</t>
  </si>
  <si>
    <t>Байкальская, 244/3</t>
  </si>
  <si>
    <t>Байкальская, 244/4</t>
  </si>
  <si>
    <t>Байкальская, 244/5</t>
  </si>
  <si>
    <t>Байкальская, 244/6</t>
  </si>
  <si>
    <t>Грязнова, 4-а</t>
  </si>
  <si>
    <t>Красноармейская, 23</t>
  </si>
  <si>
    <t>Мамина-Сибиряка, 10</t>
  </si>
  <si>
    <t>Мамина-Сибиряка, 12/1</t>
  </si>
  <si>
    <t>Мамина-Сибиряка, 12/2</t>
  </si>
  <si>
    <t>Мамина-Сибиряка, 12/3</t>
  </si>
  <si>
    <t>Мамина-Сибиряка, 12/4</t>
  </si>
  <si>
    <t>Мамина-Сибиряка, 2</t>
  </si>
  <si>
    <t>Мамина-Сибиряка, 4</t>
  </si>
  <si>
    <t>Мамина-Сибиряка, 6</t>
  </si>
  <si>
    <t>Мамина-Сибиряка, 8</t>
  </si>
  <si>
    <t>Первомайский, 33/1</t>
  </si>
  <si>
    <t>Первомайский, 33/2</t>
  </si>
  <si>
    <t>Первомайский, 33/3</t>
  </si>
  <si>
    <t>Первомайский, 33/4</t>
  </si>
  <si>
    <t>Первомайский, 33/5</t>
  </si>
  <si>
    <t>Первомайский, 33/6</t>
  </si>
  <si>
    <t>Первомайский, 92</t>
  </si>
  <si>
    <t>Профсоюзная, 10/2</t>
  </si>
  <si>
    <t>Профсоюзная, 12</t>
  </si>
  <si>
    <t>Пушкина, 62/3</t>
  </si>
  <si>
    <t>Румянцева, 5/1</t>
  </si>
  <si>
    <t>Румянцева, 5/2</t>
  </si>
  <si>
    <t>Румянцева, 5/3</t>
  </si>
  <si>
    <t>Румянцева, 7</t>
  </si>
  <si>
    <t>Ушаковская, 3/1</t>
  </si>
  <si>
    <t>Ушаковская, 3/2</t>
  </si>
  <si>
    <t>Франк-Каменецкого, 28/2</t>
  </si>
  <si>
    <t>Франк-Каменецкого, 28/3</t>
  </si>
  <si>
    <t>Чернышевского, 17-а</t>
  </si>
  <si>
    <t>Шмидта, 40</t>
  </si>
  <si>
    <t>Юбилейный, 118</t>
  </si>
  <si>
    <t>Юбилейный, 119</t>
  </si>
  <si>
    <t>Юбилейный, 119-1</t>
  </si>
  <si>
    <t>Юбилейный, 120</t>
  </si>
  <si>
    <t>Юбилейный, 121</t>
  </si>
  <si>
    <t>Юбилейный, 122</t>
  </si>
  <si>
    <t>ГВС</t>
  </si>
  <si>
    <t>ХВС</t>
  </si>
  <si>
    <t>Лифты</t>
  </si>
  <si>
    <t>Дом</t>
  </si>
  <si>
    <t xml:space="preserve">           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</si>
  <si>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</si>
  <si>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Указывается значение из выпадающего списка</t>
  </si>
  <si>
    <t>Указывается площадь подвала по полу</t>
  </si>
  <si>
    <t>При наличии</t>
  </si>
  <si>
    <t>Указывается номер подъезда расположения лифта</t>
  </si>
  <si>
    <t>Указывается календарный год ввода лифта в эксплуатацию</t>
  </si>
  <si>
    <t>Единицы измерения</t>
  </si>
  <si>
    <t>кв.м.</t>
  </si>
  <si>
    <t>пог.м.</t>
  </si>
  <si>
    <t>шт.</t>
  </si>
  <si>
    <t>куб.м.</t>
  </si>
  <si>
    <t>Гкал*час/кв.м.</t>
  </si>
  <si>
    <t>Гкал/год</t>
  </si>
  <si>
    <t>Гкал</t>
  </si>
  <si>
    <t>Гкал/кв.м.</t>
  </si>
  <si>
    <t>Гкал/час</t>
  </si>
  <si>
    <t>чел.</t>
  </si>
  <si>
    <t>ед.</t>
  </si>
  <si>
    <t>руб.</t>
  </si>
  <si>
    <t>%</t>
  </si>
  <si>
    <r>
      <rPr>
        <sz val="11"/>
        <color theme="1"/>
        <rFont val="Calibri"/>
        <family val="2"/>
        <charset val="204"/>
      </rPr>
      <t>⁰</t>
    </r>
    <r>
      <rPr>
        <sz val="11"/>
        <color theme="1"/>
        <rFont val="Times New Roman"/>
        <family val="1"/>
        <charset val="204"/>
      </rPr>
      <t>С*сут</t>
    </r>
  </si>
  <si>
    <t>км</t>
  </si>
  <si>
    <t>куб.м./сут</t>
  </si>
  <si>
    <t>куб.м./чел.</t>
  </si>
  <si>
    <t>куб.м./квартира</t>
  </si>
  <si>
    <t>куб.м./чел. в мес.</t>
  </si>
  <si>
    <t>Вт/кв.м.</t>
  </si>
  <si>
    <t>кВт</t>
  </si>
  <si>
    <t>кВА</t>
  </si>
  <si>
    <t>Вт/(куб.м.*⁰С)</t>
  </si>
  <si>
    <t>час</t>
  </si>
  <si>
    <t>дн.</t>
  </si>
  <si>
    <t>тыс.руб.</t>
  </si>
  <si>
    <t>м</t>
  </si>
  <si>
    <t>кг</t>
  </si>
  <si>
    <t>кг/кв.м.</t>
  </si>
  <si>
    <t>кВт/кв.м.</t>
  </si>
  <si>
    <t>кВт/ч</t>
  </si>
  <si>
    <t>кВт*ч</t>
  </si>
  <si>
    <t>Указывается календарная дата ввода прибора учета в эксплуатацию</t>
  </si>
  <si>
    <t>Указывается календарная дата последней поверки установленного прибора учета (если проводилась), лиюо календарная дата замены прибора, находившегося в эксплуатацию (если была произведена замена)</t>
  </si>
  <si>
    <t>Указывается общее количество вводов  в дом по системе электроснабжения</t>
  </si>
  <si>
    <t>Указывается при наличии</t>
  </si>
  <si>
    <t>Указывается вид дополнительного оборудования</t>
  </si>
  <si>
    <t xml:space="preserve">Вид дополнительного оборудования </t>
  </si>
  <si>
    <t>Электроэнергия 2</t>
  </si>
  <si>
    <t>Электроэнергия 3</t>
  </si>
  <si>
    <t>Электроэнергия 4</t>
  </si>
  <si>
    <t>Байкальская, 307</t>
  </si>
  <si>
    <t>Байкальская, 309</t>
  </si>
  <si>
    <t>Байкальская, 313</t>
  </si>
  <si>
    <t>Байкальская, 315</t>
  </si>
  <si>
    <t>Байкальская, 317</t>
  </si>
  <si>
    <t>Байкальская, 319</t>
  </si>
  <si>
    <t>Байкальская, 321</t>
  </si>
  <si>
    <t>Профсоюзная, 14</t>
  </si>
  <si>
    <t>Багратиона, 46/8</t>
  </si>
  <si>
    <t>Багратиона, 46/9</t>
  </si>
  <si>
    <t>Байкальская, 311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</si>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</sst>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1" applyBorder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3" borderId="1" xfId="1" applyFont="1" applyFill="1" applyBorder="1"/>
    <xf numFmtId="0" fontId="1" fillId="0" borderId="0" xfId="0" applyFont="1" applyProtection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Protection="1"/>
    <xf numFmtId="14" fontId="1" fillId="5" borderId="1" xfId="0" applyNumberFormat="1" applyFont="1" applyFill="1" applyBorder="1" applyAlignment="1" applyProtection="1">
      <alignment horizontal="center"/>
    </xf>
    <xf numFmtId="4" fontId="1" fillId="5" borderId="1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left" indent="2"/>
    </xf>
    <xf numFmtId="3" fontId="1" fillId="5" borderId="1" xfId="0" applyNumberFormat="1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5" borderId="1" xfId="0" applyFill="1" applyBorder="1"/>
    <xf numFmtId="4" fontId="1" fillId="5" borderId="1" xfId="0" applyNumberFormat="1" applyFont="1" applyFill="1" applyBorder="1" applyAlignment="1">
      <alignment horizontal="center"/>
    </xf>
    <xf numFmtId="14" fontId="1" fillId="5" borderId="1" xfId="0" applyNumberFormat="1" applyFont="1" applyFill="1" applyBorder="1"/>
    <xf numFmtId="14" fontId="1" fillId="5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04"/>
  <sheetViews>
    <sheetView tabSelected="1" view="pageBreakPreview" zoomScaleNormal="100" zoomScaleSheetLayoutView="100" workbookViewId="0">
      <selection activeCell="G44" sqref="G44"/>
    </sheetView>
  </sheetViews>
  <sheetFormatPr defaultRowHeight="15" x14ac:dyDescent="0.25"/>
  <cols>
    <col min="1" max="1" width="8.28515625" style="14" customWidth="1"/>
    <col min="2" max="2" width="39.85546875" style="14" customWidth="1"/>
    <col min="3" max="3" width="34.42578125" style="14" customWidth="1"/>
    <col min="4" max="4" width="9.140625" style="14" hidden="1" customWidth="1"/>
    <col min="5" max="16384" width="9.140625" style="14"/>
  </cols>
  <sheetData>
    <row r="1" spans="1:4" ht="63" customHeight="1" x14ac:dyDescent="0.25">
      <c r="A1" s="37" t="s">
        <v>232</v>
      </c>
      <c r="B1" s="37"/>
      <c r="C1" s="37"/>
    </row>
    <row r="2" spans="1:4" x14ac:dyDescent="0.25">
      <c r="A2" s="17" t="s">
        <v>113</v>
      </c>
      <c r="B2" s="16" t="s">
        <v>285</v>
      </c>
    </row>
    <row r="4" spans="1:4" x14ac:dyDescent="0.25">
      <c r="A4" s="24" t="s">
        <v>0</v>
      </c>
      <c r="B4" s="24" t="s">
        <v>1</v>
      </c>
      <c r="C4" s="24" t="s">
        <v>2</v>
      </c>
    </row>
    <row r="5" spans="1:4" x14ac:dyDescent="0.25">
      <c r="A5" s="18">
        <v>1</v>
      </c>
      <c r="B5" s="19" t="s">
        <v>76</v>
      </c>
      <c r="C5" s="20">
        <v>42460</v>
      </c>
    </row>
    <row r="6" spans="1:4" x14ac:dyDescent="0.25">
      <c r="A6" s="34" t="s">
        <v>77</v>
      </c>
      <c r="B6" s="35"/>
      <c r="C6" s="36"/>
    </row>
    <row r="7" spans="1:4" x14ac:dyDescent="0.25">
      <c r="A7" s="18">
        <v>2</v>
      </c>
      <c r="B7" s="19" t="s">
        <v>3</v>
      </c>
      <c r="C7" s="21" t="str">
        <f>VLOOKUP($B$2,впр,D7,FALSE)</f>
        <v>Свайный</v>
      </c>
      <c r="D7" s="14">
        <v>2</v>
      </c>
    </row>
    <row r="8" spans="1:4" x14ac:dyDescent="0.25">
      <c r="A8" s="34" t="s">
        <v>78</v>
      </c>
      <c r="B8" s="35"/>
      <c r="C8" s="36"/>
    </row>
    <row r="9" spans="1:4" x14ac:dyDescent="0.25">
      <c r="A9" s="18">
        <v>3</v>
      </c>
      <c r="B9" s="19" t="s">
        <v>8</v>
      </c>
      <c r="C9" s="21" t="str">
        <f>VLOOKUP($B$2,впр,D9,FALSE)</f>
        <v>Железобетонные</v>
      </c>
      <c r="D9" s="14">
        <v>3</v>
      </c>
    </row>
    <row r="10" spans="1:4" x14ac:dyDescent="0.25">
      <c r="A10" s="18">
        <v>4</v>
      </c>
      <c r="B10" s="19" t="s">
        <v>79</v>
      </c>
      <c r="C10" s="21" t="str">
        <f>VLOOKUP($B$2,впр,D10,FALSE)</f>
        <v>Монолитные</v>
      </c>
      <c r="D10" s="14">
        <v>4</v>
      </c>
    </row>
    <row r="11" spans="1:4" x14ac:dyDescent="0.25">
      <c r="A11" s="34" t="s">
        <v>87</v>
      </c>
      <c r="B11" s="35"/>
      <c r="C11" s="36"/>
    </row>
    <row r="12" spans="1:4" x14ac:dyDescent="0.25">
      <c r="A12" s="18">
        <v>5</v>
      </c>
      <c r="B12" s="19" t="s">
        <v>18</v>
      </c>
      <c r="C12" s="21" t="str">
        <f>VLOOKUP($B$2,впр,D12,FALSE)</f>
        <v>Облицованный камнем</v>
      </c>
      <c r="D12" s="14">
        <v>5</v>
      </c>
    </row>
    <row r="13" spans="1:4" x14ac:dyDescent="0.25">
      <c r="A13" s="34" t="s">
        <v>88</v>
      </c>
      <c r="B13" s="35"/>
      <c r="C13" s="36"/>
    </row>
    <row r="14" spans="1:4" x14ac:dyDescent="0.25">
      <c r="A14" s="18">
        <v>6</v>
      </c>
      <c r="B14" s="19" t="s">
        <v>25</v>
      </c>
      <c r="C14" s="21" t="str">
        <f>VLOOKUP($B$2,впр,D14,FALSE)</f>
        <v>Плоская</v>
      </c>
      <c r="D14" s="14">
        <v>6</v>
      </c>
    </row>
    <row r="15" spans="1:4" x14ac:dyDescent="0.25">
      <c r="A15" s="18">
        <v>7</v>
      </c>
      <c r="B15" s="19" t="s">
        <v>28</v>
      </c>
      <c r="C15" s="21" t="str">
        <f>VLOOKUP($B$2,впр,D15,FALSE)</f>
        <v>Из рулонных материалов</v>
      </c>
      <c r="D15" s="14">
        <v>7</v>
      </c>
    </row>
    <row r="16" spans="1:4" x14ac:dyDescent="0.25">
      <c r="A16" s="34" t="s">
        <v>80</v>
      </c>
      <c r="B16" s="35"/>
      <c r="C16" s="36"/>
    </row>
    <row r="17" spans="1:4" x14ac:dyDescent="0.25">
      <c r="A17" s="18">
        <v>8</v>
      </c>
      <c r="B17" s="19" t="s">
        <v>81</v>
      </c>
      <c r="C17" s="21">
        <f>VLOOKUP($B$2,впр,D17,FALSE)</f>
        <v>611.6</v>
      </c>
      <c r="D17" s="14">
        <v>8</v>
      </c>
    </row>
    <row r="18" spans="1:4" x14ac:dyDescent="0.25">
      <c r="A18" s="34" t="s">
        <v>82</v>
      </c>
      <c r="B18" s="35"/>
      <c r="C18" s="36"/>
    </row>
    <row r="19" spans="1:4" x14ac:dyDescent="0.25">
      <c r="A19" s="18">
        <v>9</v>
      </c>
      <c r="B19" s="19" t="s">
        <v>36</v>
      </c>
      <c r="C19" s="21" t="str">
        <f>VLOOKUP($B$2,впр,D19,FALSE)</f>
        <v>На лестничной клетке</v>
      </c>
      <c r="D19" s="14">
        <v>9</v>
      </c>
    </row>
    <row r="20" spans="1:4" x14ac:dyDescent="0.25">
      <c r="A20" s="18">
        <v>10</v>
      </c>
      <c r="B20" s="19" t="s">
        <v>83</v>
      </c>
      <c r="C20" s="23">
        <f>VLOOKUP($B$2,впр,D20,FALSE)</f>
        <v>1</v>
      </c>
      <c r="D20" s="14">
        <v>10</v>
      </c>
    </row>
    <row r="21" spans="1:4" x14ac:dyDescent="0.25">
      <c r="A21" s="34" t="s">
        <v>86</v>
      </c>
      <c r="B21" s="35"/>
      <c r="C21" s="36"/>
    </row>
    <row r="22" spans="1:4" x14ac:dyDescent="0.25">
      <c r="A22" s="18">
        <v>11</v>
      </c>
      <c r="B22" s="19" t="str">
        <f>IF(VLOOKUP($B$2,впр,D23,FALSE)=0,0,"Номер подъезда")</f>
        <v>Номер подъезда</v>
      </c>
      <c r="C22" s="23">
        <f>IF(VLOOKUP($B$2,впр,D23,FALSE)=0,0,1)</f>
        <v>1</v>
      </c>
      <c r="D22" s="14">
        <v>11</v>
      </c>
    </row>
    <row r="23" spans="1:4" x14ac:dyDescent="0.25">
      <c r="A23" s="18">
        <v>12</v>
      </c>
      <c r="B23" s="19" t="str">
        <f>IF(VLOOKUP($B$2,впр,D23,FALSE)=0,0,"Тип лифта")</f>
        <v>Тип лифта</v>
      </c>
      <c r="C23" s="23" t="str">
        <f>VLOOKUP($B$2,впр,D23,FALSE)</f>
        <v>Пассажирский</v>
      </c>
      <c r="D23" s="14">
        <v>12</v>
      </c>
    </row>
    <row r="24" spans="1:4" x14ac:dyDescent="0.25">
      <c r="A24" s="18">
        <v>13</v>
      </c>
      <c r="B24" s="19" t="str">
        <f>IF(VLOOKUP($B$2,впр,D23,FALSE)=0,0,"Год ввода в эксплуатацию")</f>
        <v>Год ввода в эксплуатацию</v>
      </c>
      <c r="C24" s="23">
        <f>VLOOKUP($B$2,впр,D24,FALSE)</f>
        <v>2013</v>
      </c>
      <c r="D24" s="14">
        <v>13</v>
      </c>
    </row>
    <row r="25" spans="1:4" x14ac:dyDescent="0.25">
      <c r="A25" s="18">
        <v>14</v>
      </c>
      <c r="B25" s="19" t="str">
        <f>IF(VLOOKUP($B$2,впр,D26,FALSE)=0,0,"Номер подъезда")</f>
        <v>Номер подъезда</v>
      </c>
      <c r="C25" s="23">
        <f>IF(VLOOKUP($B$2,впр,D26,FALSE)=0,0,1)</f>
        <v>1</v>
      </c>
      <c r="D25" s="14">
        <v>14</v>
      </c>
    </row>
    <row r="26" spans="1:4" x14ac:dyDescent="0.25">
      <c r="A26" s="18">
        <v>15</v>
      </c>
      <c r="B26" s="19" t="str">
        <f>IF(VLOOKUP($B$2,впр,D26,FALSE)=0,0,"Тип лифта")</f>
        <v>Тип лифта</v>
      </c>
      <c r="C26" s="23" t="str">
        <f>VLOOKUP($B$2,впр,D26,FALSE)</f>
        <v>Пассажирский</v>
      </c>
      <c r="D26" s="14">
        <v>15</v>
      </c>
    </row>
    <row r="27" spans="1:4" x14ac:dyDescent="0.25">
      <c r="A27" s="18">
        <v>16</v>
      </c>
      <c r="B27" s="19" t="str">
        <f>IF(VLOOKUP($B$2,впр,D26,FALSE)=0,0,"Год ввода в эксплуатацию")</f>
        <v>Год ввода в эксплуатацию</v>
      </c>
      <c r="C27" s="23">
        <f>VLOOKUP($B$2,впр,D27,FALSE)</f>
        <v>2013</v>
      </c>
      <c r="D27" s="14">
        <v>16</v>
      </c>
    </row>
    <row r="28" spans="1:4" x14ac:dyDescent="0.25">
      <c r="A28" s="18">
        <v>17</v>
      </c>
      <c r="B28" s="19">
        <f>IF(VLOOKUP($B$2,впр,D29,FALSE)=0,0,"Номер подъезда")</f>
        <v>0</v>
      </c>
      <c r="C28" s="23">
        <f>IF(VLOOKUP($B$2,впр,D29,FALSE)=0,0,3)</f>
        <v>0</v>
      </c>
      <c r="D28" s="14">
        <v>17</v>
      </c>
    </row>
    <row r="29" spans="1:4" x14ac:dyDescent="0.25">
      <c r="A29" s="18">
        <v>18</v>
      </c>
      <c r="B29" s="19">
        <f>IF(VLOOKUP($B$2,впр,D29,FALSE)=0,0,"Тип лифта")</f>
        <v>0</v>
      </c>
      <c r="C29" s="23">
        <f>VLOOKUP($B$2,впр,D29,FALSE)</f>
        <v>0</v>
      </c>
      <c r="D29" s="14">
        <v>18</v>
      </c>
    </row>
    <row r="30" spans="1:4" x14ac:dyDescent="0.25">
      <c r="A30" s="18">
        <v>19</v>
      </c>
      <c r="B30" s="19">
        <f>IF(VLOOKUP($B$2,впр,D29,FALSE)=0,0,"Год ввода в эксплуатацию")</f>
        <v>0</v>
      </c>
      <c r="C30" s="23">
        <f>VLOOKUP($B$2,впр,D30,FALSE)</f>
        <v>0</v>
      </c>
      <c r="D30" s="14">
        <v>19</v>
      </c>
    </row>
    <row r="31" spans="1:4" x14ac:dyDescent="0.25">
      <c r="A31" s="18">
        <v>20</v>
      </c>
      <c r="B31" s="19">
        <f>IF(VLOOKUP($B$2,впр,D32,FALSE)=0,0,"Номер подъезда")</f>
        <v>0</v>
      </c>
      <c r="C31" s="23">
        <f>IF(VLOOKUP($B$2,впр,D32,FALSE)=0,0,4)</f>
        <v>0</v>
      </c>
      <c r="D31" s="14">
        <v>20</v>
      </c>
    </row>
    <row r="32" spans="1:4" x14ac:dyDescent="0.25">
      <c r="A32" s="18">
        <v>21</v>
      </c>
      <c r="B32" s="19">
        <f>IF(VLOOKUP($B$2,впр,D32,FALSE)=0,0,"Тип лифта")</f>
        <v>0</v>
      </c>
      <c r="C32" s="23">
        <f>VLOOKUP($B$2,впр,D32,FALSE)</f>
        <v>0</v>
      </c>
      <c r="D32" s="14">
        <v>21</v>
      </c>
    </row>
    <row r="33" spans="1:4" x14ac:dyDescent="0.25">
      <c r="A33" s="18">
        <v>22</v>
      </c>
      <c r="B33" s="19">
        <f>IF(VLOOKUP($B$2,впр,D32,FALSE)=0,0,"Год ввода в эксплуатацию")</f>
        <v>0</v>
      </c>
      <c r="C33" s="23">
        <f>VLOOKUP($B$2,впр,D33,FALSE)</f>
        <v>0</v>
      </c>
      <c r="D33" s="14">
        <v>22</v>
      </c>
    </row>
    <row r="34" spans="1:4" x14ac:dyDescent="0.25">
      <c r="A34" s="34" t="s">
        <v>89</v>
      </c>
      <c r="B34" s="35"/>
      <c r="C34" s="36"/>
    </row>
    <row r="35" spans="1:4" x14ac:dyDescent="0.25">
      <c r="A35" s="18">
        <v>23</v>
      </c>
      <c r="B35" s="19" t="s">
        <v>90</v>
      </c>
      <c r="C35" s="18" t="s">
        <v>94</v>
      </c>
    </row>
    <row r="36" spans="1:4" x14ac:dyDescent="0.25">
      <c r="A36" s="18">
        <v>24</v>
      </c>
      <c r="B36" s="22" t="s">
        <v>44</v>
      </c>
      <c r="C36" s="21" t="str">
        <f>VLOOKUP($B$2,впр,D36,FALSE)</f>
        <v>Установлен</v>
      </c>
      <c r="D36" s="14">
        <v>23</v>
      </c>
    </row>
    <row r="37" spans="1:4" x14ac:dyDescent="0.25">
      <c r="A37" s="18">
        <v>25</v>
      </c>
      <c r="B37" s="22" t="s">
        <v>48</v>
      </c>
      <c r="C37" s="21" t="str">
        <f>VLOOKUP($B$2,впр,D37,FALSE)</f>
        <v>С интерфейсом передачи данных</v>
      </c>
      <c r="D37" s="14">
        <v>24</v>
      </c>
    </row>
    <row r="38" spans="1:4" x14ac:dyDescent="0.25">
      <c r="A38" s="18">
        <v>26</v>
      </c>
      <c r="B38" s="22" t="s">
        <v>91</v>
      </c>
      <c r="C38" s="21" t="str">
        <f>VLOOKUP($B$2,впр,D38,FALSE)</f>
        <v>Гкал</v>
      </c>
      <c r="D38" s="14">
        <v>25</v>
      </c>
    </row>
    <row r="39" spans="1:4" x14ac:dyDescent="0.25">
      <c r="A39" s="18">
        <v>27</v>
      </c>
      <c r="B39" s="22" t="s">
        <v>92</v>
      </c>
      <c r="C39" s="21">
        <f>VLOOKUP($B$2,впр,D39,FALSE)</f>
        <v>2013</v>
      </c>
      <c r="D39" s="14">
        <v>26</v>
      </c>
    </row>
    <row r="40" spans="1:4" x14ac:dyDescent="0.25">
      <c r="A40" s="18">
        <v>28</v>
      </c>
      <c r="B40" s="22" t="s">
        <v>93</v>
      </c>
      <c r="C40" s="21">
        <f>VLOOKUP($B$2,впр,D40,FALSE)</f>
        <v>0</v>
      </c>
      <c r="D40" s="14">
        <v>27</v>
      </c>
    </row>
    <row r="41" spans="1:4" x14ac:dyDescent="0.25">
      <c r="A41" s="18">
        <v>29</v>
      </c>
      <c r="B41" s="19" t="s">
        <v>90</v>
      </c>
      <c r="C41" s="18" t="s">
        <v>95</v>
      </c>
    </row>
    <row r="42" spans="1:4" x14ac:dyDescent="0.25">
      <c r="A42" s="18">
        <v>30</v>
      </c>
      <c r="B42" s="22" t="s">
        <v>44</v>
      </c>
      <c r="C42" s="21" t="str">
        <f>VLOOKUP($B$2,впр,D42,FALSE)</f>
        <v>Установлен</v>
      </c>
      <c r="D42" s="14">
        <v>28</v>
      </c>
    </row>
    <row r="43" spans="1:4" x14ac:dyDescent="0.25">
      <c r="A43" s="18">
        <v>31</v>
      </c>
      <c r="B43" s="22" t="s">
        <v>48</v>
      </c>
      <c r="C43" s="21" t="str">
        <f>VLOOKUP($B$2,впр,D43,FALSE)</f>
        <v>Без интерфейса передачи данных</v>
      </c>
      <c r="D43" s="14">
        <v>29</v>
      </c>
    </row>
    <row r="44" spans="1:4" x14ac:dyDescent="0.25">
      <c r="A44" s="18">
        <v>32</v>
      </c>
      <c r="B44" s="22" t="s">
        <v>91</v>
      </c>
      <c r="C44" s="21" t="str">
        <f>VLOOKUP($B$2,впр,D44,FALSE)</f>
        <v>куб.м.</v>
      </c>
      <c r="D44" s="14">
        <v>30</v>
      </c>
    </row>
    <row r="45" spans="1:4" x14ac:dyDescent="0.25">
      <c r="A45" s="18">
        <v>33</v>
      </c>
      <c r="B45" s="22" t="s">
        <v>92</v>
      </c>
      <c r="C45" s="21">
        <f>VLOOKUP($B$2,впр,D45,FALSE)</f>
        <v>0</v>
      </c>
      <c r="D45" s="14">
        <v>31</v>
      </c>
    </row>
    <row r="46" spans="1:4" x14ac:dyDescent="0.25">
      <c r="A46" s="18">
        <v>34</v>
      </c>
      <c r="B46" s="22" t="s">
        <v>93</v>
      </c>
      <c r="C46" s="21">
        <f>VLOOKUP($B$2,впр,D46,FALSE)</f>
        <v>0</v>
      </c>
      <c r="D46" s="14">
        <v>32</v>
      </c>
    </row>
    <row r="47" spans="1:4" x14ac:dyDescent="0.25">
      <c r="A47" s="18">
        <v>35</v>
      </c>
      <c r="B47" s="19" t="s">
        <v>90</v>
      </c>
      <c r="C47" s="18" t="s">
        <v>96</v>
      </c>
    </row>
    <row r="48" spans="1:4" x14ac:dyDescent="0.25">
      <c r="A48" s="18">
        <v>36</v>
      </c>
      <c r="B48" s="22" t="s">
        <v>44</v>
      </c>
      <c r="C48" s="21" t="str">
        <f>VLOOKUP($B$2,впр,D48,FALSE)</f>
        <v>Установлен</v>
      </c>
      <c r="D48" s="14">
        <v>33</v>
      </c>
    </row>
    <row r="49" spans="1:4" x14ac:dyDescent="0.25">
      <c r="A49" s="18">
        <v>37</v>
      </c>
      <c r="B49" s="22" t="s">
        <v>48</v>
      </c>
      <c r="C49" s="21" t="str">
        <f>VLOOKUP($B$2,впр,D49,FALSE)</f>
        <v>Без интерфейса передачи данных</v>
      </c>
      <c r="D49" s="14">
        <v>34</v>
      </c>
    </row>
    <row r="50" spans="1:4" x14ac:dyDescent="0.25">
      <c r="A50" s="18">
        <v>38</v>
      </c>
      <c r="B50" s="22" t="s">
        <v>91</v>
      </c>
      <c r="C50" s="21" t="str">
        <f>VLOOKUP($B$2,впр,D50,FALSE)</f>
        <v>куб.м.</v>
      </c>
      <c r="D50" s="14">
        <v>35</v>
      </c>
    </row>
    <row r="51" spans="1:4" x14ac:dyDescent="0.25">
      <c r="A51" s="18">
        <v>39</v>
      </c>
      <c r="B51" s="22" t="s">
        <v>92</v>
      </c>
      <c r="C51" s="20">
        <f>VLOOKUP($B$2,впр,D51,FALSE)</f>
        <v>41943</v>
      </c>
      <c r="D51" s="14">
        <v>36</v>
      </c>
    </row>
    <row r="52" spans="1:4" x14ac:dyDescent="0.25">
      <c r="A52" s="18">
        <v>40</v>
      </c>
      <c r="B52" s="22" t="s">
        <v>93</v>
      </c>
      <c r="C52" s="21">
        <f>VLOOKUP($B$2,впр,D52,FALSE)</f>
        <v>0</v>
      </c>
      <c r="D52" s="14">
        <v>37</v>
      </c>
    </row>
    <row r="53" spans="1:4" x14ac:dyDescent="0.25">
      <c r="A53" s="18">
        <v>41</v>
      </c>
      <c r="B53" s="19" t="s">
        <v>90</v>
      </c>
      <c r="C53" s="18" t="s">
        <v>97</v>
      </c>
    </row>
    <row r="54" spans="1:4" x14ac:dyDescent="0.25">
      <c r="A54" s="18">
        <v>42</v>
      </c>
      <c r="B54" s="22" t="s">
        <v>44</v>
      </c>
      <c r="C54" s="21" t="str">
        <f>VLOOKUP($B$2,впр,D54,FALSE)</f>
        <v>Отсутствует, установка не требуется</v>
      </c>
      <c r="D54" s="14">
        <v>38</v>
      </c>
    </row>
    <row r="55" spans="1:4" x14ac:dyDescent="0.25">
      <c r="A55" s="18">
        <v>43</v>
      </c>
      <c r="B55" s="22" t="s">
        <v>48</v>
      </c>
      <c r="C55" s="21">
        <f>VLOOKUP($B$2,впр,D55,FALSE)</f>
        <v>0</v>
      </c>
      <c r="D55" s="14">
        <v>39</v>
      </c>
    </row>
    <row r="56" spans="1:4" x14ac:dyDescent="0.25">
      <c r="A56" s="18">
        <v>44</v>
      </c>
      <c r="B56" s="22" t="s">
        <v>91</v>
      </c>
      <c r="C56" s="21">
        <f>VLOOKUP($B$2,впр,D56,FALSE)</f>
        <v>0</v>
      </c>
      <c r="D56" s="14">
        <v>40</v>
      </c>
    </row>
    <row r="57" spans="1:4" x14ac:dyDescent="0.25">
      <c r="A57" s="18">
        <v>45</v>
      </c>
      <c r="B57" s="22" t="s">
        <v>92</v>
      </c>
      <c r="C57" s="21">
        <f>VLOOKUP($B$2,впр,D57,FALSE)</f>
        <v>0</v>
      </c>
      <c r="D57" s="14">
        <v>41</v>
      </c>
    </row>
    <row r="58" spans="1:4" x14ac:dyDescent="0.25">
      <c r="A58" s="18">
        <v>46</v>
      </c>
      <c r="B58" s="22" t="s">
        <v>93</v>
      </c>
      <c r="C58" s="21">
        <f>VLOOKUP($B$2,впр,D58,FALSE)</f>
        <v>0</v>
      </c>
      <c r="D58" s="14">
        <v>42</v>
      </c>
    </row>
    <row r="59" spans="1:4" x14ac:dyDescent="0.25">
      <c r="A59" s="18">
        <v>47</v>
      </c>
      <c r="B59" s="19" t="s">
        <v>90</v>
      </c>
      <c r="C59" s="18" t="s">
        <v>98</v>
      </c>
    </row>
    <row r="60" spans="1:4" x14ac:dyDescent="0.25">
      <c r="A60" s="18">
        <v>48</v>
      </c>
      <c r="B60" s="22" t="s">
        <v>44</v>
      </c>
      <c r="C60" s="21" t="str">
        <f>VLOOKUP($B$2,впр,D60,FALSE)</f>
        <v>Установлен</v>
      </c>
      <c r="D60" s="14">
        <v>43</v>
      </c>
    </row>
    <row r="61" spans="1:4" x14ac:dyDescent="0.25">
      <c r="A61" s="18">
        <v>49</v>
      </c>
      <c r="B61" s="22" t="s">
        <v>48</v>
      </c>
      <c r="C61" s="21" t="str">
        <f>VLOOKUP($B$2,впр,D61,FALSE)</f>
        <v>Без интерфейса передачи данных</v>
      </c>
      <c r="D61" s="14">
        <v>44</v>
      </c>
    </row>
    <row r="62" spans="1:4" x14ac:dyDescent="0.25">
      <c r="A62" s="18">
        <v>50</v>
      </c>
      <c r="B62" s="22" t="s">
        <v>91</v>
      </c>
      <c r="C62" s="21" t="str">
        <f>VLOOKUP($B$2,впр,D62,FALSE)</f>
        <v>кВт*ч</v>
      </c>
      <c r="D62" s="14">
        <v>45</v>
      </c>
    </row>
    <row r="63" spans="1:4" x14ac:dyDescent="0.25">
      <c r="A63" s="18">
        <v>51</v>
      </c>
      <c r="B63" s="22" t="s">
        <v>92</v>
      </c>
      <c r="C63" s="21">
        <f>VLOOKUP($B$2,впр,D63,FALSE)</f>
        <v>0</v>
      </c>
      <c r="D63" s="14">
        <v>46</v>
      </c>
    </row>
    <row r="64" spans="1:4" x14ac:dyDescent="0.25">
      <c r="A64" s="18">
        <v>52</v>
      </c>
      <c r="B64" s="22" t="s">
        <v>93</v>
      </c>
      <c r="C64" s="21">
        <f>VLOOKUP($B$2,впр,D64,FALSE)</f>
        <v>0</v>
      </c>
      <c r="D64" s="14">
        <v>47</v>
      </c>
    </row>
    <row r="65" spans="1:4" x14ac:dyDescent="0.25">
      <c r="A65" s="18">
        <v>53</v>
      </c>
      <c r="B65" s="19" t="s">
        <v>90</v>
      </c>
      <c r="C65" s="18" t="s">
        <v>98</v>
      </c>
    </row>
    <row r="66" spans="1:4" x14ac:dyDescent="0.25">
      <c r="A66" s="18">
        <v>54</v>
      </c>
      <c r="B66" s="22" t="s">
        <v>44</v>
      </c>
      <c r="C66" s="21">
        <f>VLOOKUP($B$2,впр,D66,FALSE)</f>
        <v>0</v>
      </c>
      <c r="D66" s="14">
        <v>48</v>
      </c>
    </row>
    <row r="67" spans="1:4" x14ac:dyDescent="0.25">
      <c r="A67" s="18">
        <v>55</v>
      </c>
      <c r="B67" s="22" t="s">
        <v>48</v>
      </c>
      <c r="C67" s="21">
        <f>VLOOKUP($B$2,впр,D67,FALSE)</f>
        <v>0</v>
      </c>
      <c r="D67" s="14">
        <v>49</v>
      </c>
    </row>
    <row r="68" spans="1:4" x14ac:dyDescent="0.25">
      <c r="A68" s="18">
        <v>56</v>
      </c>
      <c r="B68" s="22" t="s">
        <v>91</v>
      </c>
      <c r="C68" s="21">
        <f>VLOOKUP($B$2,впр,D68,FALSE)</f>
        <v>0</v>
      </c>
      <c r="D68" s="14">
        <v>50</v>
      </c>
    </row>
    <row r="69" spans="1:4" x14ac:dyDescent="0.25">
      <c r="A69" s="18">
        <v>57</v>
      </c>
      <c r="B69" s="22" t="s">
        <v>92</v>
      </c>
      <c r="C69" s="21">
        <f>VLOOKUP($B$2,впр,D69,FALSE)</f>
        <v>0</v>
      </c>
      <c r="D69" s="14">
        <v>51</v>
      </c>
    </row>
    <row r="70" spans="1:4" x14ac:dyDescent="0.25">
      <c r="A70" s="18">
        <v>58</v>
      </c>
      <c r="B70" s="22" t="s">
        <v>93</v>
      </c>
      <c r="C70" s="21">
        <f>VLOOKUP($B$2,впр,D70,FALSE)</f>
        <v>0</v>
      </c>
      <c r="D70" s="14">
        <v>52</v>
      </c>
    </row>
    <row r="71" spans="1:4" x14ac:dyDescent="0.25">
      <c r="A71" s="18">
        <v>59</v>
      </c>
      <c r="B71" s="19" t="s">
        <v>90</v>
      </c>
      <c r="C71" s="18" t="s">
        <v>98</v>
      </c>
    </row>
    <row r="72" spans="1:4" x14ac:dyDescent="0.25">
      <c r="A72" s="18">
        <v>60</v>
      </c>
      <c r="B72" s="22" t="s">
        <v>44</v>
      </c>
      <c r="C72" s="21">
        <f>VLOOKUP($B$2,впр,D72,FALSE)</f>
        <v>0</v>
      </c>
      <c r="D72" s="14">
        <v>53</v>
      </c>
    </row>
    <row r="73" spans="1:4" x14ac:dyDescent="0.25">
      <c r="A73" s="18">
        <v>61</v>
      </c>
      <c r="B73" s="22" t="s">
        <v>48</v>
      </c>
      <c r="C73" s="21">
        <f>VLOOKUP($B$2,впр,D73,FALSE)</f>
        <v>0</v>
      </c>
      <c r="D73" s="14">
        <v>54</v>
      </c>
    </row>
    <row r="74" spans="1:4" x14ac:dyDescent="0.25">
      <c r="A74" s="18">
        <v>62</v>
      </c>
      <c r="B74" s="22" t="s">
        <v>91</v>
      </c>
      <c r="C74" s="21">
        <f>VLOOKUP($B$2,впр,D74,FALSE)</f>
        <v>0</v>
      </c>
      <c r="D74" s="14">
        <v>55</v>
      </c>
    </row>
    <row r="75" spans="1:4" x14ac:dyDescent="0.25">
      <c r="A75" s="18">
        <v>63</v>
      </c>
      <c r="B75" s="22" t="s">
        <v>92</v>
      </c>
      <c r="C75" s="21">
        <f>VLOOKUP($B$2,впр,D75,FALSE)</f>
        <v>0</v>
      </c>
      <c r="D75" s="14">
        <v>56</v>
      </c>
    </row>
    <row r="76" spans="1:4" x14ac:dyDescent="0.25">
      <c r="A76" s="18">
        <v>64</v>
      </c>
      <c r="B76" s="22" t="s">
        <v>93</v>
      </c>
      <c r="C76" s="21">
        <f>VLOOKUP($B$2,впр,D76,FALSE)</f>
        <v>0</v>
      </c>
      <c r="D76" s="14">
        <v>57</v>
      </c>
    </row>
    <row r="77" spans="1:4" x14ac:dyDescent="0.25">
      <c r="A77" s="18">
        <v>65</v>
      </c>
      <c r="B77" s="19" t="s">
        <v>90</v>
      </c>
      <c r="C77" s="18" t="s">
        <v>98</v>
      </c>
    </row>
    <row r="78" spans="1:4" x14ac:dyDescent="0.25">
      <c r="A78" s="18">
        <v>66</v>
      </c>
      <c r="B78" s="22" t="s">
        <v>44</v>
      </c>
      <c r="C78" s="21">
        <f>VLOOKUP($B$2,впр,D78,FALSE)</f>
        <v>0</v>
      </c>
      <c r="D78" s="14">
        <v>58</v>
      </c>
    </row>
    <row r="79" spans="1:4" x14ac:dyDescent="0.25">
      <c r="A79" s="18">
        <v>67</v>
      </c>
      <c r="B79" s="22" t="s">
        <v>48</v>
      </c>
      <c r="C79" s="21">
        <f>VLOOKUP($B$2,впр,D79,FALSE)</f>
        <v>0</v>
      </c>
      <c r="D79" s="14">
        <v>59</v>
      </c>
    </row>
    <row r="80" spans="1:4" x14ac:dyDescent="0.25">
      <c r="A80" s="18">
        <v>68</v>
      </c>
      <c r="B80" s="22" t="s">
        <v>91</v>
      </c>
      <c r="C80" s="21">
        <f>VLOOKUP($B$2,впр,D80,FALSE)</f>
        <v>0</v>
      </c>
      <c r="D80" s="14">
        <v>60</v>
      </c>
    </row>
    <row r="81" spans="1:4" x14ac:dyDescent="0.25">
      <c r="A81" s="18">
        <v>69</v>
      </c>
      <c r="B81" s="22" t="s">
        <v>92</v>
      </c>
      <c r="C81" s="21">
        <f>VLOOKUP($B$2,впр,D81,FALSE)</f>
        <v>0</v>
      </c>
      <c r="D81" s="14">
        <v>61</v>
      </c>
    </row>
    <row r="82" spans="1:4" x14ac:dyDescent="0.25">
      <c r="A82" s="18">
        <v>70</v>
      </c>
      <c r="B82" s="22" t="s">
        <v>93</v>
      </c>
      <c r="C82" s="21">
        <f>VLOOKUP($B$2,впр,D82,FALSE)</f>
        <v>0</v>
      </c>
      <c r="D82" s="14">
        <v>62</v>
      </c>
    </row>
    <row r="83" spans="1:4" x14ac:dyDescent="0.25">
      <c r="A83" s="34" t="s">
        <v>99</v>
      </c>
      <c r="B83" s="35"/>
      <c r="C83" s="36"/>
    </row>
    <row r="84" spans="1:4" x14ac:dyDescent="0.25">
      <c r="A84" s="18">
        <v>71</v>
      </c>
      <c r="B84" s="19" t="s">
        <v>51</v>
      </c>
      <c r="C84" s="21" t="str">
        <f>VLOOKUP($B$2,впр,D84,FALSE)</f>
        <v>Центральное</v>
      </c>
      <c r="D84" s="14">
        <v>63</v>
      </c>
    </row>
    <row r="85" spans="1:4" x14ac:dyDescent="0.25">
      <c r="A85" s="18">
        <v>72</v>
      </c>
      <c r="B85" s="19" t="s">
        <v>100</v>
      </c>
      <c r="C85" s="23">
        <f>VLOOKUP($B$2,впр,D85,FALSE)</f>
        <v>2</v>
      </c>
      <c r="D85" s="14">
        <v>64</v>
      </c>
    </row>
    <row r="86" spans="1:4" x14ac:dyDescent="0.25">
      <c r="A86" s="34" t="s">
        <v>101</v>
      </c>
      <c r="B86" s="35"/>
      <c r="C86" s="36"/>
    </row>
    <row r="87" spans="1:4" x14ac:dyDescent="0.25">
      <c r="A87" s="18">
        <v>73</v>
      </c>
      <c r="B87" s="19" t="s">
        <v>54</v>
      </c>
      <c r="C87" s="21" t="str">
        <f>VLOOKUP($B$2,впр,D87,FALSE)</f>
        <v>Центральное</v>
      </c>
      <c r="D87" s="14">
        <v>65</v>
      </c>
    </row>
    <row r="88" spans="1:4" x14ac:dyDescent="0.25">
      <c r="A88" s="34" t="s">
        <v>102</v>
      </c>
      <c r="B88" s="35"/>
      <c r="C88" s="36"/>
    </row>
    <row r="89" spans="1:4" x14ac:dyDescent="0.25">
      <c r="A89" s="18">
        <v>74</v>
      </c>
      <c r="B89" s="19" t="s">
        <v>58</v>
      </c>
      <c r="C89" s="21" t="str">
        <f>VLOOKUP($B$2,впр,D89,FALSE)</f>
        <v>Центральное (закрытая система)</v>
      </c>
      <c r="D89" s="14">
        <v>66</v>
      </c>
    </row>
    <row r="90" spans="1:4" x14ac:dyDescent="0.25">
      <c r="A90" s="34" t="s">
        <v>103</v>
      </c>
      <c r="B90" s="35"/>
      <c r="C90" s="36"/>
    </row>
    <row r="91" spans="1:4" x14ac:dyDescent="0.25">
      <c r="A91" s="18">
        <v>75</v>
      </c>
      <c r="B91" s="19" t="s">
        <v>62</v>
      </c>
      <c r="C91" s="21" t="str">
        <f>VLOOKUP($B$2,впр,D91,FALSE)</f>
        <v>Центральное</v>
      </c>
      <c r="D91" s="14">
        <v>67</v>
      </c>
    </row>
    <row r="92" spans="1:4" x14ac:dyDescent="0.25">
      <c r="A92" s="34" t="s">
        <v>104</v>
      </c>
      <c r="B92" s="35"/>
      <c r="C92" s="36"/>
    </row>
    <row r="93" spans="1:4" x14ac:dyDescent="0.25">
      <c r="A93" s="18">
        <v>76</v>
      </c>
      <c r="B93" s="19" t="s">
        <v>64</v>
      </c>
      <c r="C93" s="21" t="str">
        <f>VLOOKUP($B$2,впр,D93,FALSE)</f>
        <v>Центральное</v>
      </c>
      <c r="D93" s="14">
        <v>68</v>
      </c>
    </row>
    <row r="94" spans="1:4" x14ac:dyDescent="0.25">
      <c r="A94" s="18">
        <v>77</v>
      </c>
      <c r="B94" s="19" t="s">
        <v>111</v>
      </c>
      <c r="C94" s="21">
        <f>VLOOKUP($B$2,впр,D94,FALSE)</f>
        <v>0</v>
      </c>
      <c r="D94" s="14">
        <v>69</v>
      </c>
    </row>
    <row r="95" spans="1:4" x14ac:dyDescent="0.25">
      <c r="A95" s="34" t="s">
        <v>105</v>
      </c>
      <c r="B95" s="35"/>
      <c r="C95" s="36"/>
    </row>
    <row r="96" spans="1:4" x14ac:dyDescent="0.25">
      <c r="A96" s="18">
        <v>78</v>
      </c>
      <c r="B96" s="19" t="s">
        <v>65</v>
      </c>
      <c r="C96" s="21" t="str">
        <f>VLOOKUP($B$2,впр,D96,FALSE)</f>
        <v>Отсутствует</v>
      </c>
      <c r="D96" s="14">
        <v>70</v>
      </c>
    </row>
    <row r="97" spans="1:4" x14ac:dyDescent="0.25">
      <c r="A97" s="34" t="s">
        <v>106</v>
      </c>
      <c r="B97" s="35"/>
      <c r="C97" s="36"/>
    </row>
    <row r="98" spans="1:4" x14ac:dyDescent="0.25">
      <c r="A98" s="18">
        <v>79</v>
      </c>
      <c r="B98" s="19" t="s">
        <v>66</v>
      </c>
      <c r="C98" s="21" t="str">
        <f>VLOOKUP($B$2,впр,D98,FALSE)</f>
        <v>Приточно-вытяжная вентиляция</v>
      </c>
      <c r="D98" s="14">
        <v>71</v>
      </c>
    </row>
    <row r="99" spans="1:4" x14ac:dyDescent="0.25">
      <c r="A99" s="34" t="s">
        <v>107</v>
      </c>
      <c r="B99" s="35"/>
      <c r="C99" s="36"/>
    </row>
    <row r="100" spans="1:4" x14ac:dyDescent="0.25">
      <c r="A100" s="18">
        <v>80</v>
      </c>
      <c r="B100" s="19" t="s">
        <v>70</v>
      </c>
      <c r="C100" s="21" t="str">
        <f>VLOOKUP($B$2,впр,D100,FALSE)</f>
        <v>Пожарные гидранты</v>
      </c>
      <c r="D100" s="14">
        <v>72</v>
      </c>
    </row>
    <row r="101" spans="1:4" x14ac:dyDescent="0.25">
      <c r="A101" s="34" t="s">
        <v>108</v>
      </c>
      <c r="B101" s="35"/>
      <c r="C101" s="36"/>
    </row>
    <row r="102" spans="1:4" x14ac:dyDescent="0.25">
      <c r="A102" s="18">
        <v>81</v>
      </c>
      <c r="B102" s="19" t="s">
        <v>73</v>
      </c>
      <c r="C102" s="21" t="str">
        <f>VLOOKUP($B$2,впр,D102,FALSE)</f>
        <v>Внутренние водостоки</v>
      </c>
      <c r="D102" s="14">
        <v>73</v>
      </c>
    </row>
    <row r="103" spans="1:4" x14ac:dyDescent="0.25">
      <c r="A103" s="38" t="s">
        <v>109</v>
      </c>
      <c r="B103" s="38"/>
      <c r="C103" s="38"/>
    </row>
    <row r="104" spans="1:4" x14ac:dyDescent="0.25">
      <c r="A104" s="18">
        <v>82</v>
      </c>
      <c r="B104" s="19" t="s">
        <v>110</v>
      </c>
      <c r="C104" s="21" t="str">
        <f>VLOOKUP($B$2,впр,D104,FALSE)</f>
        <v>-</v>
      </c>
      <c r="D104" s="14">
        <v>74</v>
      </c>
    </row>
  </sheetData>
  <mergeCells count="19">
    <mergeCell ref="A88:C88"/>
    <mergeCell ref="A6:C6"/>
    <mergeCell ref="A8:C8"/>
    <mergeCell ref="A11:C11"/>
    <mergeCell ref="A13:C13"/>
    <mergeCell ref="A16:C16"/>
    <mergeCell ref="A18:C18"/>
    <mergeCell ref="A103:C103"/>
    <mergeCell ref="A90:C90"/>
    <mergeCell ref="A92:C92"/>
    <mergeCell ref="A95:C95"/>
    <mergeCell ref="A97:C97"/>
    <mergeCell ref="A99:C99"/>
    <mergeCell ref="A101:C101"/>
    <mergeCell ref="A21:C21"/>
    <mergeCell ref="A34:C34"/>
    <mergeCell ref="A83:C83"/>
    <mergeCell ref="A86:C86"/>
    <mergeCell ref="A1:C1"/>
  </mergeCells>
  <conditionalFormatting sqref="A7:C104">
    <cfRule type="cellIs" dxfId="0" priority="1" operator="equal">
      <formula>0</formula>
    </cfRule>
  </conditionalFormatting>
  <dataValidations count="1">
    <dataValidation type="list" allowBlank="1" showInputMessage="1" showErrorMessage="1" sqref="B2">
      <formula1>дома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V117"/>
  <sheetViews>
    <sheetView zoomScale="85" zoomScaleNormal="85" workbookViewId="0">
      <pane xSplit="1" ySplit="3" topLeftCell="Y4" activePane="bottomRight" state="frozen"/>
      <selection pane="topRight" activeCell="B1" sqref="B1"/>
      <selection pane="bottomLeft" activeCell="A3" sqref="A3"/>
      <selection pane="bottomRight" activeCell="AC21" sqref="AC21"/>
    </sheetView>
  </sheetViews>
  <sheetFormatPr defaultRowHeight="15" x14ac:dyDescent="0.25"/>
  <cols>
    <col min="1" max="1" width="25.85546875" style="2" bestFit="1" customWidth="1"/>
    <col min="2" max="2" width="26" style="2" customWidth="1"/>
    <col min="3" max="3" width="24.28515625" style="2" customWidth="1"/>
    <col min="4" max="4" width="28.5703125" style="2" customWidth="1"/>
    <col min="5" max="5" width="23.7109375" style="2" customWidth="1"/>
    <col min="6" max="6" width="27.140625" style="2" customWidth="1"/>
    <col min="7" max="7" width="30.85546875" style="2" customWidth="1"/>
    <col min="8" max="8" width="39.85546875" style="2" customWidth="1"/>
    <col min="9" max="9" width="25" style="2" customWidth="1"/>
    <col min="10" max="10" width="40.5703125" style="2" customWidth="1"/>
    <col min="11" max="11" width="21.5703125" style="2" customWidth="1"/>
    <col min="12" max="12" width="20.7109375" style="2" customWidth="1"/>
    <col min="13" max="13" width="25.140625" style="2" bestFit="1" customWidth="1"/>
    <col min="14" max="22" width="25.140625" style="2" customWidth="1"/>
    <col min="23" max="23" width="25.140625" style="2" bestFit="1" customWidth="1"/>
    <col min="24" max="24" width="31.42578125" style="2" bestFit="1" customWidth="1"/>
    <col min="25" max="25" width="21.140625" style="2" bestFit="1" customWidth="1"/>
    <col min="26" max="26" width="28.85546875" style="2" bestFit="1" customWidth="1"/>
    <col min="27" max="27" width="38.28515625" style="2" bestFit="1" customWidth="1"/>
    <col min="28" max="28" width="35.7109375" style="2" bestFit="1" customWidth="1"/>
    <col min="29" max="29" width="20.5703125" style="2" bestFit="1" customWidth="1"/>
    <col min="30" max="30" width="21.140625" style="2" bestFit="1" customWidth="1"/>
    <col min="31" max="31" width="28.85546875" style="2" bestFit="1" customWidth="1"/>
    <col min="32" max="32" width="38.28515625" style="2" bestFit="1" customWidth="1"/>
    <col min="33" max="33" width="35.7109375" style="2" bestFit="1" customWidth="1"/>
    <col min="34" max="34" width="31.7109375" style="2" bestFit="1" customWidth="1"/>
    <col min="35" max="35" width="21.140625" style="2" bestFit="1" customWidth="1"/>
    <col min="36" max="36" width="28.85546875" style="2" bestFit="1" customWidth="1"/>
    <col min="37" max="37" width="38.28515625" style="2" bestFit="1" customWidth="1"/>
    <col min="38" max="38" width="25.140625" style="2" bestFit="1" customWidth="1"/>
    <col min="39" max="39" width="20.5703125" style="2" bestFit="1" customWidth="1"/>
    <col min="40" max="40" width="21.140625" style="2" bestFit="1" customWidth="1"/>
    <col min="41" max="41" width="28.85546875" style="2" bestFit="1" customWidth="1"/>
    <col min="42" max="42" width="38.28515625" style="2" bestFit="1" customWidth="1"/>
    <col min="43" max="43" width="25.140625" style="2" bestFit="1" customWidth="1"/>
    <col min="44" max="44" width="20.5703125" style="2" bestFit="1" customWidth="1"/>
    <col min="45" max="45" width="21.140625" style="2" bestFit="1" customWidth="1"/>
    <col min="46" max="46" width="28.85546875" style="2" bestFit="1" customWidth="1"/>
    <col min="47" max="47" width="38.28515625" style="2" bestFit="1" customWidth="1"/>
    <col min="48" max="62" width="38.28515625" style="2" customWidth="1"/>
    <col min="63" max="63" width="34.5703125" style="2" customWidth="1"/>
    <col min="64" max="64" width="33.85546875" style="2" customWidth="1"/>
    <col min="65" max="65" width="33.140625" style="2" customWidth="1"/>
    <col min="66" max="66" width="45.42578125" style="2" customWidth="1"/>
    <col min="67" max="67" width="43.140625" style="2" customWidth="1"/>
    <col min="68" max="68" width="31.7109375" style="2" customWidth="1"/>
    <col min="69" max="69" width="26" style="2" customWidth="1"/>
    <col min="70" max="70" width="36.42578125" style="2" customWidth="1"/>
    <col min="71" max="71" width="30" style="2" customWidth="1"/>
    <col min="72" max="72" width="33.28515625" style="2" customWidth="1"/>
    <col min="73" max="73" width="29.85546875" style="2" customWidth="1"/>
    <col min="74" max="74" width="25.5703125" style="2" customWidth="1"/>
    <col min="75" max="16384" width="9.140625" style="2"/>
  </cols>
  <sheetData>
    <row r="1" spans="1:74" s="28" customFormat="1" ht="99.75" x14ac:dyDescent="0.25">
      <c r="B1" s="29" t="s">
        <v>233</v>
      </c>
      <c r="C1" s="29" t="s">
        <v>233</v>
      </c>
      <c r="D1" s="29" t="s">
        <v>233</v>
      </c>
      <c r="E1" s="29" t="s">
        <v>233</v>
      </c>
      <c r="F1" s="29" t="s">
        <v>233</v>
      </c>
      <c r="G1" s="29" t="s">
        <v>233</v>
      </c>
      <c r="H1" s="29" t="s">
        <v>234</v>
      </c>
      <c r="I1" s="29" t="s">
        <v>233</v>
      </c>
      <c r="J1" s="29" t="s">
        <v>235</v>
      </c>
      <c r="K1" s="29" t="s">
        <v>236</v>
      </c>
      <c r="L1" s="29" t="s">
        <v>233</v>
      </c>
      <c r="M1" s="29" t="s">
        <v>237</v>
      </c>
      <c r="N1" s="29" t="s">
        <v>236</v>
      </c>
      <c r="O1" s="29" t="s">
        <v>233</v>
      </c>
      <c r="P1" s="29" t="s">
        <v>237</v>
      </c>
      <c r="Q1" s="29" t="s">
        <v>236</v>
      </c>
      <c r="R1" s="29" t="s">
        <v>233</v>
      </c>
      <c r="S1" s="29" t="s">
        <v>237</v>
      </c>
      <c r="T1" s="29" t="s">
        <v>236</v>
      </c>
      <c r="U1" s="29" t="s">
        <v>233</v>
      </c>
      <c r="V1" s="29" t="s">
        <v>237</v>
      </c>
      <c r="W1" s="29" t="s">
        <v>233</v>
      </c>
      <c r="X1" s="29" t="s">
        <v>233</v>
      </c>
      <c r="Y1" s="29" t="s">
        <v>233</v>
      </c>
      <c r="Z1" s="29" t="s">
        <v>271</v>
      </c>
      <c r="AA1" s="29" t="s">
        <v>272</v>
      </c>
      <c r="AB1" s="29" t="s">
        <v>233</v>
      </c>
      <c r="AC1" s="29" t="s">
        <v>233</v>
      </c>
      <c r="AD1" s="29" t="s">
        <v>233</v>
      </c>
      <c r="AE1" s="29" t="s">
        <v>271</v>
      </c>
      <c r="AF1" s="29" t="s">
        <v>272</v>
      </c>
      <c r="AG1" s="29" t="s">
        <v>233</v>
      </c>
      <c r="AH1" s="29" t="s">
        <v>233</v>
      </c>
      <c r="AI1" s="29" t="s">
        <v>233</v>
      </c>
      <c r="AJ1" s="29" t="s">
        <v>271</v>
      </c>
      <c r="AK1" s="29" t="s">
        <v>272</v>
      </c>
      <c r="AL1" s="29" t="s">
        <v>233</v>
      </c>
      <c r="AM1" s="29" t="s">
        <v>233</v>
      </c>
      <c r="AN1" s="29" t="s">
        <v>233</v>
      </c>
      <c r="AO1" s="29" t="s">
        <v>271</v>
      </c>
      <c r="AP1" s="29" t="s">
        <v>272</v>
      </c>
      <c r="AQ1" s="29" t="s">
        <v>233</v>
      </c>
      <c r="AR1" s="29" t="s">
        <v>233</v>
      </c>
      <c r="AS1" s="29" t="s">
        <v>233</v>
      </c>
      <c r="AT1" s="29" t="s">
        <v>271</v>
      </c>
      <c r="AU1" s="29" t="s">
        <v>272</v>
      </c>
      <c r="AV1" s="29" t="s">
        <v>233</v>
      </c>
      <c r="AW1" s="29" t="s">
        <v>233</v>
      </c>
      <c r="AX1" s="29" t="s">
        <v>233</v>
      </c>
      <c r="AY1" s="29" t="s">
        <v>271</v>
      </c>
      <c r="AZ1" s="29" t="s">
        <v>272</v>
      </c>
      <c r="BA1" s="29" t="s">
        <v>233</v>
      </c>
      <c r="BB1" s="29" t="s">
        <v>233</v>
      </c>
      <c r="BC1" s="29" t="s">
        <v>233</v>
      </c>
      <c r="BD1" s="29" t="s">
        <v>271</v>
      </c>
      <c r="BE1" s="29" t="s">
        <v>272</v>
      </c>
      <c r="BF1" s="29" t="s">
        <v>233</v>
      </c>
      <c r="BG1" s="29" t="s">
        <v>233</v>
      </c>
      <c r="BH1" s="29" t="s">
        <v>233</v>
      </c>
      <c r="BI1" s="29" t="s">
        <v>271</v>
      </c>
      <c r="BJ1" s="29" t="s">
        <v>272</v>
      </c>
      <c r="BK1" s="29" t="s">
        <v>233</v>
      </c>
      <c r="BL1" s="29" t="s">
        <v>273</v>
      </c>
      <c r="BM1" s="29" t="s">
        <v>233</v>
      </c>
      <c r="BN1" s="29" t="s">
        <v>233</v>
      </c>
      <c r="BO1" s="29" t="s">
        <v>233</v>
      </c>
      <c r="BP1" s="29" t="s">
        <v>233</v>
      </c>
      <c r="BQ1" s="29" t="s">
        <v>274</v>
      </c>
      <c r="BR1" s="29" t="s">
        <v>233</v>
      </c>
      <c r="BS1" s="29" t="s">
        <v>233</v>
      </c>
      <c r="BT1" s="29" t="s">
        <v>233</v>
      </c>
      <c r="BU1" s="29" t="s">
        <v>233</v>
      </c>
      <c r="BV1" s="29" t="s">
        <v>275</v>
      </c>
    </row>
    <row r="2" spans="1:74" s="11" customFormat="1" ht="15" customHeight="1" x14ac:dyDescent="0.2">
      <c r="A2" s="39" t="s">
        <v>230</v>
      </c>
      <c r="B2" s="39" t="s">
        <v>3</v>
      </c>
      <c r="C2" s="39" t="s">
        <v>8</v>
      </c>
      <c r="D2" s="39" t="s">
        <v>79</v>
      </c>
      <c r="E2" s="39" t="s">
        <v>18</v>
      </c>
      <c r="F2" s="39" t="s">
        <v>25</v>
      </c>
      <c r="G2" s="39" t="s">
        <v>28</v>
      </c>
      <c r="H2" s="39" t="s">
        <v>81</v>
      </c>
      <c r="I2" s="39" t="s">
        <v>36</v>
      </c>
      <c r="J2" s="39" t="s">
        <v>83</v>
      </c>
      <c r="K2" s="40" t="s">
        <v>229</v>
      </c>
      <c r="L2" s="41"/>
      <c r="M2" s="41"/>
      <c r="N2" s="41"/>
      <c r="O2" s="41"/>
      <c r="P2" s="41"/>
      <c r="Q2" s="41"/>
      <c r="R2" s="41"/>
      <c r="S2" s="41"/>
      <c r="T2" s="41"/>
      <c r="U2" s="41"/>
      <c r="V2" s="42"/>
      <c r="W2" s="39" t="s">
        <v>94</v>
      </c>
      <c r="X2" s="39"/>
      <c r="Y2" s="39"/>
      <c r="Z2" s="39"/>
      <c r="AA2" s="39"/>
      <c r="AB2" s="39" t="s">
        <v>227</v>
      </c>
      <c r="AC2" s="39"/>
      <c r="AD2" s="39"/>
      <c r="AE2" s="39"/>
      <c r="AF2" s="39"/>
      <c r="AG2" s="39" t="s">
        <v>228</v>
      </c>
      <c r="AH2" s="39"/>
      <c r="AI2" s="39"/>
      <c r="AJ2" s="39"/>
      <c r="AK2" s="39"/>
      <c r="AL2" s="39" t="s">
        <v>97</v>
      </c>
      <c r="AM2" s="39"/>
      <c r="AN2" s="39"/>
      <c r="AO2" s="39"/>
      <c r="AP2" s="39"/>
      <c r="AQ2" s="39" t="s">
        <v>98</v>
      </c>
      <c r="AR2" s="39"/>
      <c r="AS2" s="39"/>
      <c r="AT2" s="39"/>
      <c r="AU2" s="39"/>
      <c r="AV2" s="39" t="s">
        <v>277</v>
      </c>
      <c r="AW2" s="39"/>
      <c r="AX2" s="39"/>
      <c r="AY2" s="39"/>
      <c r="AZ2" s="39"/>
      <c r="BA2" s="39" t="s">
        <v>278</v>
      </c>
      <c r="BB2" s="39"/>
      <c r="BC2" s="39"/>
      <c r="BD2" s="39"/>
      <c r="BE2" s="39"/>
      <c r="BF2" s="39" t="s">
        <v>279</v>
      </c>
      <c r="BG2" s="39"/>
      <c r="BH2" s="39"/>
      <c r="BI2" s="39"/>
      <c r="BJ2" s="39"/>
      <c r="BK2" s="39" t="s">
        <v>51</v>
      </c>
      <c r="BL2" s="39" t="s">
        <v>100</v>
      </c>
      <c r="BM2" s="39" t="s">
        <v>54</v>
      </c>
      <c r="BN2" s="39" t="s">
        <v>58</v>
      </c>
      <c r="BO2" s="39" t="s">
        <v>62</v>
      </c>
      <c r="BP2" s="39" t="s">
        <v>64</v>
      </c>
      <c r="BQ2" s="39" t="s">
        <v>111</v>
      </c>
      <c r="BR2" s="39" t="s">
        <v>65</v>
      </c>
      <c r="BS2" s="39" t="s">
        <v>66</v>
      </c>
      <c r="BT2" s="39" t="s">
        <v>70</v>
      </c>
      <c r="BU2" s="39" t="s">
        <v>73</v>
      </c>
      <c r="BV2" s="39" t="s">
        <v>276</v>
      </c>
    </row>
    <row r="3" spans="1:74" s="9" customFormat="1" ht="28.5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12" t="s">
        <v>84</v>
      </c>
      <c r="L3" s="12" t="s">
        <v>40</v>
      </c>
      <c r="M3" s="12" t="s">
        <v>85</v>
      </c>
      <c r="N3" s="15" t="s">
        <v>84</v>
      </c>
      <c r="O3" s="15" t="s">
        <v>40</v>
      </c>
      <c r="P3" s="15" t="s">
        <v>85</v>
      </c>
      <c r="Q3" s="15" t="s">
        <v>84</v>
      </c>
      <c r="R3" s="15" t="s">
        <v>40</v>
      </c>
      <c r="S3" s="15" t="s">
        <v>85</v>
      </c>
      <c r="T3" s="15" t="s">
        <v>84</v>
      </c>
      <c r="U3" s="15" t="s">
        <v>40</v>
      </c>
      <c r="V3" s="15" t="s">
        <v>85</v>
      </c>
      <c r="W3" s="12" t="s">
        <v>44</v>
      </c>
      <c r="X3" s="12" t="s">
        <v>48</v>
      </c>
      <c r="Y3" s="12" t="s">
        <v>91</v>
      </c>
      <c r="Z3" s="12" t="s">
        <v>92</v>
      </c>
      <c r="AA3" s="12" t="s">
        <v>93</v>
      </c>
      <c r="AB3" s="12" t="s">
        <v>44</v>
      </c>
      <c r="AC3" s="12" t="s">
        <v>48</v>
      </c>
      <c r="AD3" s="12" t="s">
        <v>91</v>
      </c>
      <c r="AE3" s="12" t="s">
        <v>92</v>
      </c>
      <c r="AF3" s="12" t="s">
        <v>93</v>
      </c>
      <c r="AG3" s="12" t="s">
        <v>44</v>
      </c>
      <c r="AH3" s="12" t="s">
        <v>48</v>
      </c>
      <c r="AI3" s="12" t="s">
        <v>91</v>
      </c>
      <c r="AJ3" s="12" t="s">
        <v>92</v>
      </c>
      <c r="AK3" s="12" t="s">
        <v>93</v>
      </c>
      <c r="AL3" s="12" t="s">
        <v>44</v>
      </c>
      <c r="AM3" s="12" t="s">
        <v>48</v>
      </c>
      <c r="AN3" s="12" t="s">
        <v>91</v>
      </c>
      <c r="AO3" s="12" t="s">
        <v>92</v>
      </c>
      <c r="AP3" s="12" t="s">
        <v>93</v>
      </c>
      <c r="AQ3" s="12" t="s">
        <v>44</v>
      </c>
      <c r="AR3" s="12" t="s">
        <v>48</v>
      </c>
      <c r="AS3" s="12" t="s">
        <v>91</v>
      </c>
      <c r="AT3" s="12" t="s">
        <v>92</v>
      </c>
      <c r="AU3" s="12" t="s">
        <v>93</v>
      </c>
      <c r="AV3" s="27" t="s">
        <v>44</v>
      </c>
      <c r="AW3" s="27" t="s">
        <v>48</v>
      </c>
      <c r="AX3" s="27" t="s">
        <v>91</v>
      </c>
      <c r="AY3" s="27" t="s">
        <v>92</v>
      </c>
      <c r="AZ3" s="27" t="s">
        <v>93</v>
      </c>
      <c r="BA3" s="27" t="s">
        <v>44</v>
      </c>
      <c r="BB3" s="27" t="s">
        <v>48</v>
      </c>
      <c r="BC3" s="27" t="s">
        <v>91</v>
      </c>
      <c r="BD3" s="27" t="s">
        <v>92</v>
      </c>
      <c r="BE3" s="27" t="s">
        <v>93</v>
      </c>
      <c r="BF3" s="27" t="s">
        <v>44</v>
      </c>
      <c r="BG3" s="27" t="s">
        <v>48</v>
      </c>
      <c r="BH3" s="27" t="s">
        <v>91</v>
      </c>
      <c r="BI3" s="27" t="s">
        <v>92</v>
      </c>
      <c r="BJ3" s="27" t="s">
        <v>93</v>
      </c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</row>
    <row r="4" spans="1:74" x14ac:dyDescent="0.25">
      <c r="A4" s="30" t="s">
        <v>280</v>
      </c>
      <c r="B4" s="25" t="s">
        <v>6</v>
      </c>
      <c r="C4" s="25" t="s">
        <v>9</v>
      </c>
      <c r="D4" s="25" t="s">
        <v>14</v>
      </c>
      <c r="E4" s="25" t="s">
        <v>23</v>
      </c>
      <c r="F4" s="25" t="s">
        <v>26</v>
      </c>
      <c r="G4" s="25" t="s">
        <v>33</v>
      </c>
      <c r="H4" s="31">
        <v>493.6</v>
      </c>
      <c r="I4" s="25" t="s">
        <v>39</v>
      </c>
      <c r="J4" s="26">
        <v>1</v>
      </c>
      <c r="K4" s="26">
        <v>1</v>
      </c>
      <c r="L4" s="25" t="s">
        <v>41</v>
      </c>
      <c r="M4" s="26">
        <v>2014</v>
      </c>
      <c r="N4" s="26">
        <v>1</v>
      </c>
      <c r="O4" s="25" t="s">
        <v>41</v>
      </c>
      <c r="P4" s="26">
        <v>2014</v>
      </c>
      <c r="Q4" s="26">
        <v>3</v>
      </c>
      <c r="R4" s="25"/>
      <c r="S4" s="25"/>
      <c r="T4" s="26">
        <v>4</v>
      </c>
      <c r="U4" s="25"/>
      <c r="V4" s="25"/>
      <c r="W4" s="25" t="s">
        <v>47</v>
      </c>
      <c r="X4" s="25" t="s">
        <v>50</v>
      </c>
      <c r="Y4" s="26" t="s">
        <v>245</v>
      </c>
      <c r="Z4" s="26">
        <v>2014</v>
      </c>
      <c r="AA4" s="25"/>
      <c r="AB4" s="25" t="s">
        <v>45</v>
      </c>
      <c r="AC4" s="25"/>
      <c r="AD4" s="25"/>
      <c r="AE4" s="25"/>
      <c r="AF4" s="25"/>
      <c r="AG4" s="26" t="s">
        <v>45</v>
      </c>
      <c r="AH4" s="25"/>
      <c r="AI4" s="25"/>
      <c r="AJ4" s="25"/>
      <c r="AK4" s="25"/>
      <c r="AL4" s="25" t="s">
        <v>45</v>
      </c>
      <c r="AM4" s="25"/>
      <c r="AN4" s="25"/>
      <c r="AO4" s="25"/>
      <c r="AP4" s="25"/>
      <c r="AQ4" s="25" t="s">
        <v>47</v>
      </c>
      <c r="AR4" s="25" t="s">
        <v>49</v>
      </c>
      <c r="AS4" s="26" t="s">
        <v>270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6" t="s">
        <v>52</v>
      </c>
      <c r="BL4" s="26">
        <v>2</v>
      </c>
      <c r="BM4" s="26" t="s">
        <v>52</v>
      </c>
      <c r="BN4" s="26" t="s">
        <v>60</v>
      </c>
      <c r="BO4" s="26" t="s">
        <v>52</v>
      </c>
      <c r="BP4" s="26" t="s">
        <v>52</v>
      </c>
      <c r="BQ4" s="26"/>
      <c r="BR4" s="26" t="s">
        <v>37</v>
      </c>
      <c r="BS4" s="26" t="s">
        <v>69</v>
      </c>
      <c r="BT4" s="26" t="s">
        <v>72</v>
      </c>
      <c r="BU4" s="26" t="s">
        <v>75</v>
      </c>
      <c r="BV4" s="26" t="s">
        <v>291</v>
      </c>
    </row>
    <row r="5" spans="1:74" x14ac:dyDescent="0.25">
      <c r="A5" s="30" t="s">
        <v>281</v>
      </c>
      <c r="B5" s="25" t="s">
        <v>6</v>
      </c>
      <c r="C5" s="25" t="s">
        <v>9</v>
      </c>
      <c r="D5" s="25" t="s">
        <v>14</v>
      </c>
      <c r="E5" s="25" t="s">
        <v>23</v>
      </c>
      <c r="F5" s="25" t="s">
        <v>26</v>
      </c>
      <c r="G5" s="25" t="s">
        <v>33</v>
      </c>
      <c r="H5" s="31">
        <v>481</v>
      </c>
      <c r="I5" s="25" t="s">
        <v>39</v>
      </c>
      <c r="J5" s="26">
        <v>1</v>
      </c>
      <c r="K5" s="26">
        <v>1</v>
      </c>
      <c r="L5" s="25" t="s">
        <v>41</v>
      </c>
      <c r="M5" s="26">
        <v>2014</v>
      </c>
      <c r="N5" s="26">
        <v>1</v>
      </c>
      <c r="O5" s="25" t="s">
        <v>41</v>
      </c>
      <c r="P5" s="26">
        <v>2014</v>
      </c>
      <c r="Q5" s="26">
        <v>3</v>
      </c>
      <c r="R5" s="25"/>
      <c r="S5" s="25"/>
      <c r="T5" s="26">
        <v>4</v>
      </c>
      <c r="U5" s="25"/>
      <c r="V5" s="25"/>
      <c r="W5" s="25" t="s">
        <v>47</v>
      </c>
      <c r="X5" s="25" t="s">
        <v>50</v>
      </c>
      <c r="Y5" s="26" t="s">
        <v>245</v>
      </c>
      <c r="Z5" s="26">
        <v>2014</v>
      </c>
      <c r="AA5" s="25"/>
      <c r="AB5" s="26" t="s">
        <v>47</v>
      </c>
      <c r="AC5" s="26" t="s">
        <v>49</v>
      </c>
      <c r="AD5" s="26" t="s">
        <v>242</v>
      </c>
      <c r="AE5" s="25"/>
      <c r="AF5" s="25"/>
      <c r="AG5" s="26" t="s">
        <v>47</v>
      </c>
      <c r="AH5" s="26" t="s">
        <v>49</v>
      </c>
      <c r="AI5" s="26" t="s">
        <v>242</v>
      </c>
      <c r="AJ5" s="33">
        <v>42081</v>
      </c>
      <c r="AK5" s="25"/>
      <c r="AL5" s="25" t="s">
        <v>45</v>
      </c>
      <c r="AM5" s="25"/>
      <c r="AN5" s="25"/>
      <c r="AO5" s="25"/>
      <c r="AP5" s="25"/>
      <c r="AQ5" s="25" t="s">
        <v>47</v>
      </c>
      <c r="AR5" s="25" t="s">
        <v>49</v>
      </c>
      <c r="AS5" s="26" t="s">
        <v>270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6" t="s">
        <v>52</v>
      </c>
      <c r="BL5" s="26">
        <v>2</v>
      </c>
      <c r="BM5" s="26" t="s">
        <v>52</v>
      </c>
      <c r="BN5" s="26" t="s">
        <v>60</v>
      </c>
      <c r="BO5" s="26" t="s">
        <v>52</v>
      </c>
      <c r="BP5" s="26" t="s">
        <v>52</v>
      </c>
      <c r="BQ5" s="26"/>
      <c r="BR5" s="26" t="s">
        <v>37</v>
      </c>
      <c r="BS5" s="26" t="s">
        <v>69</v>
      </c>
      <c r="BT5" s="26" t="s">
        <v>72</v>
      </c>
      <c r="BU5" s="26" t="s">
        <v>75</v>
      </c>
      <c r="BV5" s="26" t="s">
        <v>291</v>
      </c>
    </row>
    <row r="6" spans="1:74" x14ac:dyDescent="0.25">
      <c r="A6" s="30" t="s">
        <v>290</v>
      </c>
      <c r="B6" s="25" t="s">
        <v>6</v>
      </c>
      <c r="C6" s="25" t="s">
        <v>9</v>
      </c>
      <c r="D6" s="25" t="s">
        <v>14</v>
      </c>
      <c r="E6" s="25" t="s">
        <v>23</v>
      </c>
      <c r="F6" s="25" t="s">
        <v>26</v>
      </c>
      <c r="G6" s="25" t="s">
        <v>33</v>
      </c>
      <c r="H6" s="31">
        <v>475.4</v>
      </c>
      <c r="I6" s="25" t="s">
        <v>39</v>
      </c>
      <c r="J6" s="26">
        <v>1</v>
      </c>
      <c r="K6" s="26">
        <v>1</v>
      </c>
      <c r="L6" s="25" t="s">
        <v>41</v>
      </c>
      <c r="M6" s="26">
        <v>2014</v>
      </c>
      <c r="N6" s="26">
        <v>1</v>
      </c>
      <c r="O6" s="25" t="s">
        <v>41</v>
      </c>
      <c r="P6" s="26">
        <v>2014</v>
      </c>
      <c r="Q6" s="26">
        <v>3</v>
      </c>
      <c r="R6" s="25"/>
      <c r="S6" s="25"/>
      <c r="T6" s="26">
        <v>4</v>
      </c>
      <c r="U6" s="25"/>
      <c r="V6" s="25"/>
      <c r="W6" s="25" t="s">
        <v>47</v>
      </c>
      <c r="X6" s="25" t="s">
        <v>50</v>
      </c>
      <c r="Y6" s="26" t="s">
        <v>245</v>
      </c>
      <c r="Z6" s="26">
        <v>2014</v>
      </c>
      <c r="AA6" s="25"/>
      <c r="AB6" s="25" t="s">
        <v>45</v>
      </c>
      <c r="AC6" s="25"/>
      <c r="AD6" s="25"/>
      <c r="AE6" s="25"/>
      <c r="AF6" s="25"/>
      <c r="AG6" s="25" t="s">
        <v>45</v>
      </c>
      <c r="AH6" s="25"/>
      <c r="AI6" s="25"/>
      <c r="AJ6" s="25"/>
      <c r="AK6" s="25"/>
      <c r="AL6" s="25" t="s">
        <v>45</v>
      </c>
      <c r="AM6" s="25"/>
      <c r="AN6" s="25"/>
      <c r="AO6" s="25"/>
      <c r="AP6" s="25"/>
      <c r="AQ6" s="25" t="s">
        <v>47</v>
      </c>
      <c r="AR6" s="25" t="s">
        <v>49</v>
      </c>
      <c r="AS6" s="26" t="s">
        <v>270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 t="s">
        <v>52</v>
      </c>
      <c r="BL6" s="26">
        <v>2</v>
      </c>
      <c r="BM6" s="26" t="s">
        <v>52</v>
      </c>
      <c r="BN6" s="26" t="s">
        <v>60</v>
      </c>
      <c r="BO6" s="26" t="s">
        <v>52</v>
      </c>
      <c r="BP6" s="26" t="s">
        <v>52</v>
      </c>
      <c r="BQ6" s="26"/>
      <c r="BR6" s="26" t="s">
        <v>37</v>
      </c>
      <c r="BS6" s="26" t="s">
        <v>69</v>
      </c>
      <c r="BT6" s="26" t="s">
        <v>72</v>
      </c>
      <c r="BU6" s="26" t="s">
        <v>75</v>
      </c>
      <c r="BV6" s="26" t="s">
        <v>291</v>
      </c>
    </row>
    <row r="7" spans="1:74" x14ac:dyDescent="0.25">
      <c r="A7" s="30" t="s">
        <v>282</v>
      </c>
      <c r="B7" s="25" t="s">
        <v>6</v>
      </c>
      <c r="C7" s="25" t="s">
        <v>9</v>
      </c>
      <c r="D7" s="25" t="s">
        <v>14</v>
      </c>
      <c r="E7" s="25" t="s">
        <v>23</v>
      </c>
      <c r="F7" s="25" t="s">
        <v>26</v>
      </c>
      <c r="G7" s="25" t="s">
        <v>33</v>
      </c>
      <c r="H7" s="31">
        <v>493.6</v>
      </c>
      <c r="I7" s="25" t="s">
        <v>39</v>
      </c>
      <c r="J7" s="26">
        <v>1</v>
      </c>
      <c r="K7" s="26">
        <v>1</v>
      </c>
      <c r="L7" s="25" t="s">
        <v>41</v>
      </c>
      <c r="M7" s="26">
        <v>2014</v>
      </c>
      <c r="N7" s="26">
        <v>1</v>
      </c>
      <c r="O7" s="25" t="s">
        <v>41</v>
      </c>
      <c r="P7" s="26">
        <v>2014</v>
      </c>
      <c r="Q7" s="26">
        <v>3</v>
      </c>
      <c r="R7" s="25"/>
      <c r="S7" s="25"/>
      <c r="T7" s="26">
        <v>4</v>
      </c>
      <c r="U7" s="25"/>
      <c r="V7" s="25"/>
      <c r="W7" s="25" t="s">
        <v>47</v>
      </c>
      <c r="X7" s="25" t="s">
        <v>50</v>
      </c>
      <c r="Y7" s="26" t="s">
        <v>245</v>
      </c>
      <c r="Z7" s="26">
        <v>2014</v>
      </c>
      <c r="AA7" s="25"/>
      <c r="AB7" s="25" t="s">
        <v>45</v>
      </c>
      <c r="AC7" s="25"/>
      <c r="AD7" s="25"/>
      <c r="AE7" s="25"/>
      <c r="AF7" s="25"/>
      <c r="AG7" s="26" t="s">
        <v>47</v>
      </c>
      <c r="AH7" s="26" t="s">
        <v>49</v>
      </c>
      <c r="AI7" s="26" t="s">
        <v>242</v>
      </c>
      <c r="AJ7" s="33">
        <v>42081</v>
      </c>
      <c r="AK7" s="25"/>
      <c r="AL7" s="25" t="s">
        <v>45</v>
      </c>
      <c r="AM7" s="25"/>
      <c r="AN7" s="25"/>
      <c r="AO7" s="25"/>
      <c r="AP7" s="25"/>
      <c r="AQ7" s="25" t="s">
        <v>47</v>
      </c>
      <c r="AR7" s="25" t="s">
        <v>49</v>
      </c>
      <c r="AS7" s="26" t="s">
        <v>270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6" t="s">
        <v>52</v>
      </c>
      <c r="BL7" s="26">
        <v>2</v>
      </c>
      <c r="BM7" s="26" t="s">
        <v>52</v>
      </c>
      <c r="BN7" s="26" t="s">
        <v>60</v>
      </c>
      <c r="BO7" s="26" t="s">
        <v>52</v>
      </c>
      <c r="BP7" s="26" t="s">
        <v>52</v>
      </c>
      <c r="BQ7" s="26"/>
      <c r="BR7" s="26" t="s">
        <v>37</v>
      </c>
      <c r="BS7" s="26" t="s">
        <v>69</v>
      </c>
      <c r="BT7" s="26" t="s">
        <v>72</v>
      </c>
      <c r="BU7" s="26" t="s">
        <v>75</v>
      </c>
      <c r="BV7" s="26" t="s">
        <v>291</v>
      </c>
    </row>
    <row r="8" spans="1:74" x14ac:dyDescent="0.25">
      <c r="A8" s="30" t="s">
        <v>283</v>
      </c>
      <c r="B8" s="25" t="s">
        <v>6</v>
      </c>
      <c r="C8" s="25" t="s">
        <v>9</v>
      </c>
      <c r="D8" s="25" t="s">
        <v>14</v>
      </c>
      <c r="E8" s="25" t="s">
        <v>23</v>
      </c>
      <c r="F8" s="25" t="s">
        <v>26</v>
      </c>
      <c r="G8" s="25" t="s">
        <v>33</v>
      </c>
      <c r="H8" s="31">
        <v>492.4</v>
      </c>
      <c r="I8" s="25" t="s">
        <v>39</v>
      </c>
      <c r="J8" s="26">
        <v>1</v>
      </c>
      <c r="K8" s="26">
        <v>1</v>
      </c>
      <c r="L8" s="25" t="s">
        <v>41</v>
      </c>
      <c r="M8" s="26">
        <v>2014</v>
      </c>
      <c r="N8" s="26">
        <v>1</v>
      </c>
      <c r="O8" s="25" t="s">
        <v>41</v>
      </c>
      <c r="P8" s="26">
        <v>2014</v>
      </c>
      <c r="Q8" s="26">
        <v>3</v>
      </c>
      <c r="R8" s="25"/>
      <c r="S8" s="25"/>
      <c r="T8" s="26">
        <v>4</v>
      </c>
      <c r="U8" s="25"/>
      <c r="V8" s="25"/>
      <c r="W8" s="25" t="s">
        <v>47</v>
      </c>
      <c r="X8" s="25" t="s">
        <v>50</v>
      </c>
      <c r="Y8" s="26" t="s">
        <v>245</v>
      </c>
      <c r="Z8" s="26">
        <v>2014</v>
      </c>
      <c r="AA8" s="25"/>
      <c r="AB8" s="25" t="s">
        <v>45</v>
      </c>
      <c r="AC8" s="25"/>
      <c r="AD8" s="25"/>
      <c r="AE8" s="25"/>
      <c r="AF8" s="25"/>
      <c r="AG8" s="25" t="s">
        <v>45</v>
      </c>
      <c r="AH8" s="25"/>
      <c r="AI8" s="25"/>
      <c r="AJ8" s="25"/>
      <c r="AK8" s="25"/>
      <c r="AL8" s="25" t="s">
        <v>45</v>
      </c>
      <c r="AM8" s="25"/>
      <c r="AN8" s="25"/>
      <c r="AO8" s="25"/>
      <c r="AP8" s="25"/>
      <c r="AQ8" s="25" t="s">
        <v>47</v>
      </c>
      <c r="AR8" s="25" t="s">
        <v>49</v>
      </c>
      <c r="AS8" s="26" t="s">
        <v>270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6" t="s">
        <v>52</v>
      </c>
      <c r="BL8" s="26">
        <v>2</v>
      </c>
      <c r="BM8" s="26" t="s">
        <v>52</v>
      </c>
      <c r="BN8" s="26" t="s">
        <v>60</v>
      </c>
      <c r="BO8" s="26" t="s">
        <v>52</v>
      </c>
      <c r="BP8" s="26" t="s">
        <v>52</v>
      </c>
      <c r="BQ8" s="26"/>
      <c r="BR8" s="26" t="s">
        <v>37</v>
      </c>
      <c r="BS8" s="26" t="s">
        <v>69</v>
      </c>
      <c r="BT8" s="26" t="s">
        <v>72</v>
      </c>
      <c r="BU8" s="26" t="s">
        <v>75</v>
      </c>
      <c r="BV8" s="26" t="s">
        <v>291</v>
      </c>
    </row>
    <row r="9" spans="1:74" x14ac:dyDescent="0.25">
      <c r="A9" s="30" t="s">
        <v>284</v>
      </c>
      <c r="B9" s="25" t="s">
        <v>6</v>
      </c>
      <c r="C9" s="25" t="s">
        <v>9</v>
      </c>
      <c r="D9" s="25" t="s">
        <v>17</v>
      </c>
      <c r="E9" s="25" t="s">
        <v>23</v>
      </c>
      <c r="F9" s="25" t="s">
        <v>26</v>
      </c>
      <c r="G9" s="25" t="s">
        <v>33</v>
      </c>
      <c r="H9" s="31">
        <v>615.79999999999995</v>
      </c>
      <c r="I9" s="25" t="s">
        <v>39</v>
      </c>
      <c r="J9" s="26">
        <v>1</v>
      </c>
      <c r="K9" s="26">
        <v>1</v>
      </c>
      <c r="L9" s="25" t="s">
        <v>41</v>
      </c>
      <c r="M9" s="26">
        <v>2013</v>
      </c>
      <c r="N9" s="26">
        <v>1</v>
      </c>
      <c r="O9" s="25" t="s">
        <v>41</v>
      </c>
      <c r="P9" s="26">
        <v>2013</v>
      </c>
      <c r="Q9" s="26">
        <v>3</v>
      </c>
      <c r="R9" s="25"/>
      <c r="S9" s="25"/>
      <c r="T9" s="26">
        <v>4</v>
      </c>
      <c r="U9" s="25"/>
      <c r="V9" s="25"/>
      <c r="W9" s="25" t="s">
        <v>47</v>
      </c>
      <c r="X9" s="25" t="s">
        <v>50</v>
      </c>
      <c r="Y9" s="26" t="s">
        <v>245</v>
      </c>
      <c r="Z9" s="26">
        <v>2013</v>
      </c>
      <c r="AA9" s="25"/>
      <c r="AB9" s="25" t="s">
        <v>45</v>
      </c>
      <c r="AC9" s="25"/>
      <c r="AD9" s="25"/>
      <c r="AE9" s="25"/>
      <c r="AF9" s="25"/>
      <c r="AG9" s="25" t="s">
        <v>45</v>
      </c>
      <c r="AH9" s="25"/>
      <c r="AI9" s="25"/>
      <c r="AJ9" s="25"/>
      <c r="AK9" s="25"/>
      <c r="AL9" s="25" t="s">
        <v>45</v>
      </c>
      <c r="AM9" s="25"/>
      <c r="AN9" s="25"/>
      <c r="AO9" s="25"/>
      <c r="AP9" s="25"/>
      <c r="AQ9" s="25" t="s">
        <v>47</v>
      </c>
      <c r="AR9" s="25" t="s">
        <v>49</v>
      </c>
      <c r="AS9" s="26" t="s">
        <v>270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6" t="s">
        <v>52</v>
      </c>
      <c r="BL9" s="26">
        <v>2</v>
      </c>
      <c r="BM9" s="26" t="s">
        <v>52</v>
      </c>
      <c r="BN9" s="26" t="s">
        <v>60</v>
      </c>
      <c r="BO9" s="26" t="s">
        <v>52</v>
      </c>
      <c r="BP9" s="26" t="s">
        <v>52</v>
      </c>
      <c r="BQ9" s="26"/>
      <c r="BR9" s="26" t="s">
        <v>37</v>
      </c>
      <c r="BS9" s="26" t="s">
        <v>69</v>
      </c>
      <c r="BT9" s="26" t="s">
        <v>72</v>
      </c>
      <c r="BU9" s="26" t="s">
        <v>75</v>
      </c>
      <c r="BV9" s="26" t="s">
        <v>291</v>
      </c>
    </row>
    <row r="10" spans="1:74" x14ac:dyDescent="0.25">
      <c r="A10" s="30" t="s">
        <v>285</v>
      </c>
      <c r="B10" s="25" t="s">
        <v>6</v>
      </c>
      <c r="C10" s="25" t="s">
        <v>9</v>
      </c>
      <c r="D10" s="25" t="s">
        <v>17</v>
      </c>
      <c r="E10" s="25" t="s">
        <v>23</v>
      </c>
      <c r="F10" s="25" t="s">
        <v>26</v>
      </c>
      <c r="G10" s="25" t="s">
        <v>33</v>
      </c>
      <c r="H10" s="31">
        <v>611.6</v>
      </c>
      <c r="I10" s="25" t="s">
        <v>39</v>
      </c>
      <c r="J10" s="26">
        <v>1</v>
      </c>
      <c r="K10" s="26">
        <v>1</v>
      </c>
      <c r="L10" s="25" t="s">
        <v>41</v>
      </c>
      <c r="M10" s="26">
        <v>2013</v>
      </c>
      <c r="N10" s="26">
        <v>1</v>
      </c>
      <c r="O10" s="25" t="s">
        <v>41</v>
      </c>
      <c r="P10" s="26">
        <v>2013</v>
      </c>
      <c r="Q10" s="26">
        <v>3</v>
      </c>
      <c r="R10" s="25"/>
      <c r="S10" s="25"/>
      <c r="T10" s="26">
        <v>4</v>
      </c>
      <c r="U10" s="25"/>
      <c r="V10" s="25"/>
      <c r="W10" s="25" t="s">
        <v>47</v>
      </c>
      <c r="X10" s="25" t="s">
        <v>50</v>
      </c>
      <c r="Y10" s="26" t="s">
        <v>245</v>
      </c>
      <c r="Z10" s="26">
        <v>2013</v>
      </c>
      <c r="AA10" s="25"/>
      <c r="AB10" s="26" t="s">
        <v>47</v>
      </c>
      <c r="AC10" s="26" t="s">
        <v>49</v>
      </c>
      <c r="AD10" s="26" t="s">
        <v>242</v>
      </c>
      <c r="AE10" s="25"/>
      <c r="AF10" s="25"/>
      <c r="AG10" s="26" t="s">
        <v>47</v>
      </c>
      <c r="AH10" s="26" t="s">
        <v>49</v>
      </c>
      <c r="AI10" s="26" t="s">
        <v>242</v>
      </c>
      <c r="AJ10" s="32">
        <v>41943</v>
      </c>
      <c r="AK10" s="25"/>
      <c r="AL10" s="25" t="s">
        <v>45</v>
      </c>
      <c r="AM10" s="25"/>
      <c r="AN10" s="25"/>
      <c r="AO10" s="25"/>
      <c r="AP10" s="25"/>
      <c r="AQ10" s="25" t="s">
        <v>47</v>
      </c>
      <c r="AR10" s="25" t="s">
        <v>49</v>
      </c>
      <c r="AS10" s="26" t="s">
        <v>270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6" t="s">
        <v>52</v>
      </c>
      <c r="BL10" s="26">
        <v>2</v>
      </c>
      <c r="BM10" s="26" t="s">
        <v>52</v>
      </c>
      <c r="BN10" s="26" t="s">
        <v>60</v>
      </c>
      <c r="BO10" s="26" t="s">
        <v>52</v>
      </c>
      <c r="BP10" s="26" t="s">
        <v>52</v>
      </c>
      <c r="BQ10" s="26"/>
      <c r="BR10" s="26" t="s">
        <v>37</v>
      </c>
      <c r="BS10" s="26" t="s">
        <v>69</v>
      </c>
      <c r="BT10" s="26" t="s">
        <v>72</v>
      </c>
      <c r="BU10" s="26" t="s">
        <v>75</v>
      </c>
      <c r="BV10" s="26" t="s">
        <v>291</v>
      </c>
    </row>
    <row r="11" spans="1:74" x14ac:dyDescent="0.25">
      <c r="A11" s="30" t="s">
        <v>286</v>
      </c>
      <c r="B11" s="25" t="s">
        <v>6</v>
      </c>
      <c r="C11" s="25" t="s">
        <v>9</v>
      </c>
      <c r="D11" s="25" t="s">
        <v>17</v>
      </c>
      <c r="E11" s="25" t="s">
        <v>23</v>
      </c>
      <c r="F11" s="25" t="s">
        <v>26</v>
      </c>
      <c r="G11" s="25" t="s">
        <v>33</v>
      </c>
      <c r="H11" s="31">
        <v>489</v>
      </c>
      <c r="I11" s="25" t="s">
        <v>39</v>
      </c>
      <c r="J11" s="26">
        <v>1</v>
      </c>
      <c r="K11" s="26">
        <v>1</v>
      </c>
      <c r="L11" s="25" t="s">
        <v>41</v>
      </c>
      <c r="M11" s="26">
        <v>2013</v>
      </c>
      <c r="N11" s="26">
        <v>1</v>
      </c>
      <c r="O11" s="25" t="s">
        <v>41</v>
      </c>
      <c r="P11" s="26">
        <v>2013</v>
      </c>
      <c r="Q11" s="26">
        <v>3</v>
      </c>
      <c r="R11" s="25"/>
      <c r="S11" s="25"/>
      <c r="T11" s="26">
        <v>4</v>
      </c>
      <c r="U11" s="25"/>
      <c r="V11" s="25"/>
      <c r="W11" s="25" t="s">
        <v>47</v>
      </c>
      <c r="X11" s="25" t="s">
        <v>50</v>
      </c>
      <c r="Y11" s="26" t="s">
        <v>245</v>
      </c>
      <c r="Z11" s="26">
        <v>2013</v>
      </c>
      <c r="AA11" s="25"/>
      <c r="AB11" s="25" t="s">
        <v>45</v>
      </c>
      <c r="AC11" s="25"/>
      <c r="AD11" s="25"/>
      <c r="AE11" s="25"/>
      <c r="AF11" s="25"/>
      <c r="AG11" s="25" t="s">
        <v>45</v>
      </c>
      <c r="AH11" s="25"/>
      <c r="AI11" s="25"/>
      <c r="AJ11" s="25"/>
      <c r="AK11" s="25"/>
      <c r="AL11" s="25" t="s">
        <v>45</v>
      </c>
      <c r="AM11" s="25"/>
      <c r="AN11" s="25"/>
      <c r="AO11" s="25"/>
      <c r="AP11" s="25"/>
      <c r="AQ11" s="25" t="s">
        <v>47</v>
      </c>
      <c r="AR11" s="25" t="s">
        <v>49</v>
      </c>
      <c r="AS11" s="26" t="s">
        <v>270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6" t="s">
        <v>52</v>
      </c>
      <c r="BL11" s="26">
        <v>2</v>
      </c>
      <c r="BM11" s="26" t="s">
        <v>52</v>
      </c>
      <c r="BN11" s="26" t="s">
        <v>60</v>
      </c>
      <c r="BO11" s="26" t="s">
        <v>52</v>
      </c>
      <c r="BP11" s="26" t="s">
        <v>52</v>
      </c>
      <c r="BQ11" s="26"/>
      <c r="BR11" s="26" t="s">
        <v>37</v>
      </c>
      <c r="BS11" s="26" t="s">
        <v>69</v>
      </c>
      <c r="BT11" s="26" t="s">
        <v>72</v>
      </c>
      <c r="BU11" s="26" t="s">
        <v>75</v>
      </c>
      <c r="BV11" s="26" t="s">
        <v>291</v>
      </c>
    </row>
    <row r="12" spans="1:74" x14ac:dyDescent="0.25">
      <c r="A12" s="30" t="s">
        <v>287</v>
      </c>
      <c r="B12" s="25" t="s">
        <v>6</v>
      </c>
      <c r="C12" s="25" t="s">
        <v>9</v>
      </c>
      <c r="D12" s="25" t="s">
        <v>14</v>
      </c>
      <c r="E12" s="25" t="s">
        <v>23</v>
      </c>
      <c r="F12" s="25" t="s">
        <v>27</v>
      </c>
      <c r="G12" s="25" t="s">
        <v>32</v>
      </c>
      <c r="H12" s="31">
        <v>389.2</v>
      </c>
      <c r="I12" s="25" t="s">
        <v>39</v>
      </c>
      <c r="J12" s="26">
        <v>1</v>
      </c>
      <c r="K12" s="26">
        <v>1</v>
      </c>
      <c r="L12" s="25" t="s">
        <v>41</v>
      </c>
      <c r="M12" s="26">
        <v>2013</v>
      </c>
      <c r="N12" s="26">
        <v>1</v>
      </c>
      <c r="O12" s="25"/>
      <c r="P12" s="25"/>
      <c r="Q12" s="26">
        <v>3</v>
      </c>
      <c r="R12" s="25"/>
      <c r="S12" s="25"/>
      <c r="T12" s="26">
        <v>4</v>
      </c>
      <c r="U12" s="25"/>
      <c r="V12" s="25"/>
      <c r="W12" s="25" t="s">
        <v>45</v>
      </c>
      <c r="X12" s="25"/>
      <c r="Y12" s="26"/>
      <c r="Z12" s="26"/>
      <c r="AA12" s="25"/>
      <c r="AB12" s="25" t="s">
        <v>45</v>
      </c>
      <c r="AC12" s="25"/>
      <c r="AD12" s="25"/>
      <c r="AE12" s="25"/>
      <c r="AF12" s="25"/>
      <c r="AG12" s="25" t="s">
        <v>45</v>
      </c>
      <c r="AH12" s="25"/>
      <c r="AI12" s="25"/>
      <c r="AJ12" s="25"/>
      <c r="AK12" s="25"/>
      <c r="AL12" s="25" t="s">
        <v>45</v>
      </c>
      <c r="AM12" s="25"/>
      <c r="AN12" s="25"/>
      <c r="AO12" s="25"/>
      <c r="AP12" s="25"/>
      <c r="AQ12" s="25" t="s">
        <v>47</v>
      </c>
      <c r="AR12" s="25" t="s">
        <v>49</v>
      </c>
      <c r="AS12" s="26" t="s">
        <v>270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6" t="s">
        <v>52</v>
      </c>
      <c r="BL12" s="26">
        <v>2</v>
      </c>
      <c r="BM12" s="26" t="s">
        <v>52</v>
      </c>
      <c r="BN12" s="26" t="s">
        <v>60</v>
      </c>
      <c r="BO12" s="26" t="s">
        <v>52</v>
      </c>
      <c r="BP12" s="26" t="s">
        <v>52</v>
      </c>
      <c r="BQ12" s="25"/>
      <c r="BR12" s="26" t="s">
        <v>37</v>
      </c>
      <c r="BS12" s="26" t="s">
        <v>69</v>
      </c>
      <c r="BT12" s="26" t="s">
        <v>72</v>
      </c>
      <c r="BU12" s="26" t="s">
        <v>75</v>
      </c>
      <c r="BV12" s="26" t="s">
        <v>291</v>
      </c>
    </row>
    <row r="13" spans="1:74" x14ac:dyDescent="0.25">
      <c r="A13" s="30" t="s">
        <v>288</v>
      </c>
      <c r="B13" s="25" t="s">
        <v>4</v>
      </c>
      <c r="C13" s="25" t="s">
        <v>9</v>
      </c>
      <c r="D13" s="25" t="s">
        <v>14</v>
      </c>
      <c r="E13" s="25" t="s">
        <v>23</v>
      </c>
      <c r="F13" s="25" t="s">
        <v>27</v>
      </c>
      <c r="G13" s="25" t="s">
        <v>30</v>
      </c>
      <c r="H13" s="31">
        <v>652</v>
      </c>
      <c r="I13" s="25" t="s">
        <v>37</v>
      </c>
      <c r="J13" s="26">
        <v>1</v>
      </c>
      <c r="K13" s="26">
        <v>1</v>
      </c>
      <c r="L13" s="25"/>
      <c r="M13" s="25"/>
      <c r="N13" s="26">
        <v>2</v>
      </c>
      <c r="O13" s="25"/>
      <c r="P13" s="25"/>
      <c r="Q13" s="26">
        <v>3</v>
      </c>
      <c r="R13" s="25"/>
      <c r="S13" s="25"/>
      <c r="T13" s="26">
        <v>4</v>
      </c>
      <c r="U13" s="25"/>
      <c r="V13" s="25"/>
      <c r="W13" s="25" t="s">
        <v>47</v>
      </c>
      <c r="X13" s="25" t="s">
        <v>50</v>
      </c>
      <c r="Y13" s="26" t="s">
        <v>245</v>
      </c>
      <c r="Z13" s="26">
        <v>2012</v>
      </c>
      <c r="AA13" s="33">
        <v>43415</v>
      </c>
      <c r="AB13" s="25" t="s">
        <v>45</v>
      </c>
      <c r="AC13" s="25"/>
      <c r="AD13" s="25"/>
      <c r="AE13" s="25"/>
      <c r="AF13" s="25"/>
      <c r="AG13" s="25" t="s">
        <v>45</v>
      </c>
      <c r="AH13" s="25"/>
      <c r="AI13" s="25"/>
      <c r="AJ13" s="25"/>
      <c r="AK13" s="25"/>
      <c r="AL13" s="25" t="s">
        <v>45</v>
      </c>
      <c r="AM13" s="25"/>
      <c r="AN13" s="25"/>
      <c r="AO13" s="25"/>
      <c r="AP13" s="25"/>
      <c r="AQ13" s="25" t="s">
        <v>47</v>
      </c>
      <c r="AR13" s="25" t="s">
        <v>49</v>
      </c>
      <c r="AS13" s="26" t="s">
        <v>270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6" t="s">
        <v>52</v>
      </c>
      <c r="BL13" s="26">
        <v>1</v>
      </c>
      <c r="BM13" s="26" t="s">
        <v>52</v>
      </c>
      <c r="BN13" s="26" t="s">
        <v>60</v>
      </c>
      <c r="BO13" s="26" t="s">
        <v>52</v>
      </c>
      <c r="BP13" s="26" t="s">
        <v>52</v>
      </c>
      <c r="BQ13" s="25"/>
      <c r="BR13" s="26" t="s">
        <v>37</v>
      </c>
      <c r="BS13" s="26" t="s">
        <v>69</v>
      </c>
      <c r="BT13" s="26" t="s">
        <v>37</v>
      </c>
      <c r="BU13" s="26" t="s">
        <v>74</v>
      </c>
      <c r="BV13" s="26" t="s">
        <v>291</v>
      </c>
    </row>
    <row r="14" spans="1:74" x14ac:dyDescent="0.25">
      <c r="A14" s="30" t="s">
        <v>289</v>
      </c>
      <c r="B14" s="25" t="s">
        <v>4</v>
      </c>
      <c r="C14" s="25" t="s">
        <v>9</v>
      </c>
      <c r="D14" s="25" t="s">
        <v>14</v>
      </c>
      <c r="E14" s="25" t="s">
        <v>23</v>
      </c>
      <c r="F14" s="25" t="s">
        <v>27</v>
      </c>
      <c r="G14" s="25" t="s">
        <v>30</v>
      </c>
      <c r="H14" s="31">
        <v>652</v>
      </c>
      <c r="I14" s="25" t="s">
        <v>37</v>
      </c>
      <c r="J14" s="26">
        <v>1</v>
      </c>
      <c r="K14" s="26">
        <v>1</v>
      </c>
      <c r="L14" s="25"/>
      <c r="M14" s="25"/>
      <c r="N14" s="26">
        <v>2</v>
      </c>
      <c r="O14" s="25"/>
      <c r="P14" s="25"/>
      <c r="Q14" s="26">
        <v>3</v>
      </c>
      <c r="R14" s="25"/>
      <c r="S14" s="25"/>
      <c r="T14" s="26">
        <v>4</v>
      </c>
      <c r="U14" s="25"/>
      <c r="V14" s="25"/>
      <c r="W14" s="25" t="s">
        <v>45</v>
      </c>
      <c r="X14" s="25"/>
      <c r="Y14" s="26"/>
      <c r="Z14" s="26"/>
      <c r="AA14" s="25"/>
      <c r="AB14" s="25" t="s">
        <v>45</v>
      </c>
      <c r="AC14" s="25"/>
      <c r="AD14" s="25"/>
      <c r="AE14" s="25"/>
      <c r="AF14" s="25"/>
      <c r="AG14" s="25" t="s">
        <v>45</v>
      </c>
      <c r="AH14" s="25"/>
      <c r="AI14" s="25"/>
      <c r="AJ14" s="25"/>
      <c r="AK14" s="25"/>
      <c r="AL14" s="25" t="s">
        <v>45</v>
      </c>
      <c r="AM14" s="25"/>
      <c r="AN14" s="25"/>
      <c r="AO14" s="25"/>
      <c r="AP14" s="25"/>
      <c r="AQ14" s="25" t="s">
        <v>47</v>
      </c>
      <c r="AR14" s="25" t="s">
        <v>49</v>
      </c>
      <c r="AS14" s="26" t="s">
        <v>270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6" t="s">
        <v>52</v>
      </c>
      <c r="BL14" s="26">
        <v>1</v>
      </c>
      <c r="BM14" s="26" t="s">
        <v>52</v>
      </c>
      <c r="BN14" s="26" t="s">
        <v>60</v>
      </c>
      <c r="BO14" s="26" t="s">
        <v>52</v>
      </c>
      <c r="BP14" s="26" t="s">
        <v>52</v>
      </c>
      <c r="BQ14" s="25"/>
      <c r="BR14" s="26" t="s">
        <v>37</v>
      </c>
      <c r="BS14" s="26" t="s">
        <v>69</v>
      </c>
      <c r="BT14" s="26" t="s">
        <v>37</v>
      </c>
      <c r="BU14" s="26" t="s">
        <v>74</v>
      </c>
      <c r="BV14" s="26" t="s">
        <v>291</v>
      </c>
    </row>
    <row r="15" spans="1:74" x14ac:dyDescent="0.25">
      <c r="A15" s="13"/>
      <c r="B15" s="25"/>
      <c r="C15" s="25"/>
      <c r="D15" s="25"/>
      <c r="E15" s="25"/>
      <c r="F15" s="25"/>
      <c r="G15" s="25"/>
      <c r="H15" s="25"/>
      <c r="I15" s="25"/>
      <c r="J15" s="25"/>
      <c r="K15" s="26">
        <v>1</v>
      </c>
      <c r="L15" s="25"/>
      <c r="M15" s="25"/>
      <c r="N15" s="26">
        <v>2</v>
      </c>
      <c r="O15" s="25"/>
      <c r="P15" s="25"/>
      <c r="Q15" s="26">
        <v>3</v>
      </c>
      <c r="R15" s="25"/>
      <c r="S15" s="25"/>
      <c r="T15" s="26">
        <v>4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</row>
    <row r="16" spans="1:74" x14ac:dyDescent="0.25">
      <c r="A16" s="13"/>
      <c r="B16" s="25"/>
      <c r="C16" s="25"/>
      <c r="D16" s="25"/>
      <c r="E16" s="25"/>
      <c r="F16" s="25"/>
      <c r="G16" s="25"/>
      <c r="H16" s="25"/>
      <c r="I16" s="25"/>
      <c r="J16" s="25"/>
      <c r="K16" s="26">
        <v>1</v>
      </c>
      <c r="L16" s="25"/>
      <c r="M16" s="25"/>
      <c r="N16" s="26">
        <v>2</v>
      </c>
      <c r="O16" s="25"/>
      <c r="P16" s="25"/>
      <c r="Q16" s="26">
        <v>3</v>
      </c>
      <c r="R16" s="25"/>
      <c r="S16" s="25"/>
      <c r="T16" s="26">
        <v>4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</row>
    <row r="17" spans="1:74" x14ac:dyDescent="0.25">
      <c r="A17" s="13"/>
      <c r="B17" s="25"/>
      <c r="C17" s="25"/>
      <c r="D17" s="25"/>
      <c r="E17" s="25"/>
      <c r="F17" s="25"/>
      <c r="G17" s="25"/>
      <c r="H17" s="25"/>
      <c r="I17" s="25"/>
      <c r="J17" s="25"/>
      <c r="K17" s="26">
        <v>1</v>
      </c>
      <c r="L17" s="25"/>
      <c r="M17" s="25"/>
      <c r="N17" s="26">
        <v>2</v>
      </c>
      <c r="O17" s="25"/>
      <c r="P17" s="25"/>
      <c r="Q17" s="26">
        <v>3</v>
      </c>
      <c r="R17" s="25"/>
      <c r="S17" s="25"/>
      <c r="T17" s="26">
        <v>4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</row>
    <row r="18" spans="1:74" x14ac:dyDescent="0.25">
      <c r="A18" s="13"/>
      <c r="B18" s="25"/>
      <c r="C18" s="25"/>
      <c r="D18" s="25"/>
      <c r="E18" s="25"/>
      <c r="F18" s="25"/>
      <c r="G18" s="25"/>
      <c r="H18" s="25"/>
      <c r="I18" s="25"/>
      <c r="J18" s="25"/>
      <c r="K18" s="26">
        <v>1</v>
      </c>
      <c r="L18" s="25"/>
      <c r="M18" s="25"/>
      <c r="N18" s="26">
        <v>2</v>
      </c>
      <c r="O18" s="25"/>
      <c r="P18" s="25"/>
      <c r="Q18" s="26">
        <v>3</v>
      </c>
      <c r="R18" s="25"/>
      <c r="S18" s="25"/>
      <c r="T18" s="26">
        <v>4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</row>
    <row r="19" spans="1:74" x14ac:dyDescent="0.25">
      <c r="A19" s="13"/>
      <c r="B19" s="25"/>
      <c r="C19" s="25"/>
      <c r="D19" s="25"/>
      <c r="E19" s="25"/>
      <c r="F19" s="25"/>
      <c r="G19" s="25"/>
      <c r="H19" s="25"/>
      <c r="I19" s="25"/>
      <c r="J19" s="25"/>
      <c r="K19" s="26">
        <v>1</v>
      </c>
      <c r="L19" s="25"/>
      <c r="M19" s="25"/>
      <c r="N19" s="26">
        <v>2</v>
      </c>
      <c r="O19" s="25"/>
      <c r="P19" s="25"/>
      <c r="Q19" s="26">
        <v>3</v>
      </c>
      <c r="R19" s="25"/>
      <c r="S19" s="25"/>
      <c r="T19" s="26">
        <v>4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</row>
    <row r="20" spans="1:74" x14ac:dyDescent="0.25">
      <c r="A20" s="13"/>
      <c r="B20" s="25"/>
      <c r="C20" s="25"/>
      <c r="D20" s="25"/>
      <c r="E20" s="25"/>
      <c r="F20" s="25"/>
      <c r="G20" s="25"/>
      <c r="H20" s="25"/>
      <c r="I20" s="25"/>
      <c r="J20" s="25"/>
      <c r="K20" s="26">
        <v>1</v>
      </c>
      <c r="L20" s="25"/>
      <c r="M20" s="25"/>
      <c r="N20" s="26">
        <v>2</v>
      </c>
      <c r="O20" s="25"/>
      <c r="P20" s="25"/>
      <c r="Q20" s="26">
        <v>3</v>
      </c>
      <c r="R20" s="25"/>
      <c r="S20" s="25"/>
      <c r="T20" s="26">
        <v>4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</row>
    <row r="21" spans="1:74" x14ac:dyDescent="0.25">
      <c r="A21" s="13"/>
      <c r="B21" s="25"/>
      <c r="C21" s="25"/>
      <c r="D21" s="25"/>
      <c r="E21" s="25"/>
      <c r="F21" s="25"/>
      <c r="G21" s="25"/>
      <c r="H21" s="25"/>
      <c r="I21" s="25"/>
      <c r="J21" s="25"/>
      <c r="K21" s="26">
        <v>1</v>
      </c>
      <c r="L21" s="25"/>
      <c r="M21" s="25"/>
      <c r="N21" s="26">
        <v>2</v>
      </c>
      <c r="O21" s="25"/>
      <c r="P21" s="25"/>
      <c r="Q21" s="26">
        <v>3</v>
      </c>
      <c r="R21" s="25"/>
      <c r="S21" s="25"/>
      <c r="T21" s="26">
        <v>4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</row>
    <row r="22" spans="1:74" x14ac:dyDescent="0.25">
      <c r="A22" s="13"/>
      <c r="B22" s="25"/>
      <c r="C22" s="25"/>
      <c r="D22" s="25"/>
      <c r="E22" s="25"/>
      <c r="F22" s="25"/>
      <c r="G22" s="25"/>
      <c r="H22" s="25"/>
      <c r="I22" s="25"/>
      <c r="J22" s="25"/>
      <c r="K22" s="26">
        <v>1</v>
      </c>
      <c r="L22" s="25"/>
      <c r="M22" s="25"/>
      <c r="N22" s="26">
        <v>2</v>
      </c>
      <c r="O22" s="25"/>
      <c r="P22" s="25"/>
      <c r="Q22" s="26">
        <v>3</v>
      </c>
      <c r="R22" s="25"/>
      <c r="S22" s="25"/>
      <c r="T22" s="26">
        <v>4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</row>
    <row r="23" spans="1:74" x14ac:dyDescent="0.25">
      <c r="A23" s="13"/>
      <c r="B23" s="25"/>
      <c r="C23" s="25"/>
      <c r="D23" s="25"/>
      <c r="E23" s="25"/>
      <c r="F23" s="25"/>
      <c r="G23" s="25"/>
      <c r="H23" s="25"/>
      <c r="I23" s="25"/>
      <c r="J23" s="25"/>
      <c r="K23" s="26">
        <v>1</v>
      </c>
      <c r="L23" s="25"/>
      <c r="M23" s="25"/>
      <c r="N23" s="26">
        <v>2</v>
      </c>
      <c r="O23" s="25"/>
      <c r="P23" s="25"/>
      <c r="Q23" s="26">
        <v>3</v>
      </c>
      <c r="R23" s="25"/>
      <c r="S23" s="25"/>
      <c r="T23" s="26">
        <v>4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</row>
    <row r="24" spans="1:74" x14ac:dyDescent="0.25">
      <c r="A24" s="13"/>
      <c r="B24" s="25"/>
      <c r="C24" s="25"/>
      <c r="D24" s="25"/>
      <c r="E24" s="25"/>
      <c r="F24" s="25"/>
      <c r="G24" s="25"/>
      <c r="H24" s="25"/>
      <c r="I24" s="25"/>
      <c r="J24" s="25"/>
      <c r="K24" s="26">
        <v>1</v>
      </c>
      <c r="L24" s="25"/>
      <c r="M24" s="25"/>
      <c r="N24" s="26">
        <v>2</v>
      </c>
      <c r="O24" s="25"/>
      <c r="P24" s="25"/>
      <c r="Q24" s="26">
        <v>3</v>
      </c>
      <c r="R24" s="25"/>
      <c r="S24" s="25"/>
      <c r="T24" s="26">
        <v>4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</row>
    <row r="25" spans="1:74" x14ac:dyDescent="0.25">
      <c r="A25" s="13"/>
      <c r="B25" s="25"/>
      <c r="C25" s="25"/>
      <c r="D25" s="25"/>
      <c r="E25" s="25"/>
      <c r="F25" s="25"/>
      <c r="G25" s="25"/>
      <c r="H25" s="25"/>
      <c r="I25" s="25"/>
      <c r="J25" s="25"/>
      <c r="K25" s="26">
        <v>1</v>
      </c>
      <c r="L25" s="25"/>
      <c r="M25" s="25"/>
      <c r="N25" s="26">
        <v>2</v>
      </c>
      <c r="O25" s="25"/>
      <c r="P25" s="25"/>
      <c r="Q25" s="26">
        <v>3</v>
      </c>
      <c r="R25" s="25"/>
      <c r="S25" s="25"/>
      <c r="T25" s="26">
        <v>4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</row>
    <row r="26" spans="1:74" x14ac:dyDescent="0.25">
      <c r="A26" s="13"/>
      <c r="B26" s="25"/>
      <c r="C26" s="25"/>
      <c r="D26" s="25"/>
      <c r="E26" s="25"/>
      <c r="F26" s="25"/>
      <c r="G26" s="25"/>
      <c r="H26" s="25"/>
      <c r="I26" s="25"/>
      <c r="J26" s="25"/>
      <c r="K26" s="26">
        <v>1</v>
      </c>
      <c r="L26" s="25"/>
      <c r="M26" s="25"/>
      <c r="N26" s="26">
        <v>2</v>
      </c>
      <c r="O26" s="25"/>
      <c r="P26" s="25"/>
      <c r="Q26" s="26">
        <v>3</v>
      </c>
      <c r="R26" s="25"/>
      <c r="S26" s="25"/>
      <c r="T26" s="26">
        <v>4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</row>
    <row r="27" spans="1:74" x14ac:dyDescent="0.25">
      <c r="A27" s="13"/>
      <c r="B27" s="25"/>
      <c r="C27" s="25"/>
      <c r="D27" s="25"/>
      <c r="E27" s="25"/>
      <c r="F27" s="25"/>
      <c r="G27" s="25"/>
      <c r="H27" s="25"/>
      <c r="I27" s="25"/>
      <c r="J27" s="25"/>
      <c r="K27" s="26">
        <v>1</v>
      </c>
      <c r="L27" s="25"/>
      <c r="M27" s="25"/>
      <c r="N27" s="26">
        <v>2</v>
      </c>
      <c r="O27" s="25"/>
      <c r="P27" s="25"/>
      <c r="Q27" s="26">
        <v>3</v>
      </c>
      <c r="R27" s="25"/>
      <c r="S27" s="25"/>
      <c r="T27" s="26">
        <v>4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</row>
    <row r="28" spans="1:74" x14ac:dyDescent="0.25">
      <c r="A28" s="13"/>
      <c r="B28" s="25"/>
      <c r="C28" s="25"/>
      <c r="D28" s="25"/>
      <c r="E28" s="25"/>
      <c r="F28" s="25"/>
      <c r="G28" s="25"/>
      <c r="H28" s="25"/>
      <c r="I28" s="25"/>
      <c r="J28" s="25"/>
      <c r="K28" s="26">
        <v>1</v>
      </c>
      <c r="L28" s="25"/>
      <c r="M28" s="25"/>
      <c r="N28" s="26">
        <v>2</v>
      </c>
      <c r="O28" s="25"/>
      <c r="P28" s="25"/>
      <c r="Q28" s="26">
        <v>3</v>
      </c>
      <c r="R28" s="25"/>
      <c r="S28" s="25"/>
      <c r="T28" s="26">
        <v>4</v>
      </c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</row>
    <row r="29" spans="1:74" x14ac:dyDescent="0.25">
      <c r="A29" s="13"/>
      <c r="B29" s="25"/>
      <c r="C29" s="25"/>
      <c r="D29" s="25"/>
      <c r="E29" s="25"/>
      <c r="F29" s="25"/>
      <c r="G29" s="25"/>
      <c r="H29" s="25"/>
      <c r="I29" s="25"/>
      <c r="J29" s="25"/>
      <c r="K29" s="26">
        <v>1</v>
      </c>
      <c r="L29" s="25"/>
      <c r="M29" s="25"/>
      <c r="N29" s="26">
        <v>2</v>
      </c>
      <c r="O29" s="25"/>
      <c r="P29" s="25"/>
      <c r="Q29" s="26">
        <v>3</v>
      </c>
      <c r="R29" s="25"/>
      <c r="S29" s="25"/>
      <c r="T29" s="26">
        <v>4</v>
      </c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</row>
    <row r="30" spans="1:74" x14ac:dyDescent="0.25">
      <c r="A30" s="13"/>
      <c r="B30" s="25"/>
      <c r="C30" s="25"/>
      <c r="D30" s="25"/>
      <c r="E30" s="25"/>
      <c r="F30" s="25"/>
      <c r="G30" s="25"/>
      <c r="H30" s="25"/>
      <c r="I30" s="25"/>
      <c r="J30" s="25"/>
      <c r="K30" s="26">
        <v>1</v>
      </c>
      <c r="L30" s="25"/>
      <c r="M30" s="25"/>
      <c r="N30" s="26">
        <v>2</v>
      </c>
      <c r="O30" s="25"/>
      <c r="P30" s="25"/>
      <c r="Q30" s="26">
        <v>3</v>
      </c>
      <c r="R30" s="25"/>
      <c r="S30" s="25"/>
      <c r="T30" s="26">
        <v>4</v>
      </c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</row>
    <row r="31" spans="1:74" x14ac:dyDescent="0.25">
      <c r="A31" s="13"/>
      <c r="B31" s="25"/>
      <c r="C31" s="25"/>
      <c r="D31" s="25"/>
      <c r="E31" s="25"/>
      <c r="F31" s="25"/>
      <c r="G31" s="25"/>
      <c r="H31" s="25"/>
      <c r="I31" s="25"/>
      <c r="J31" s="25"/>
      <c r="K31" s="26">
        <v>1</v>
      </c>
      <c r="L31" s="25"/>
      <c r="M31" s="25"/>
      <c r="N31" s="26">
        <v>2</v>
      </c>
      <c r="O31" s="25"/>
      <c r="P31" s="25"/>
      <c r="Q31" s="26">
        <v>3</v>
      </c>
      <c r="R31" s="25"/>
      <c r="S31" s="25"/>
      <c r="T31" s="26">
        <v>4</v>
      </c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</row>
    <row r="32" spans="1:74" x14ac:dyDescent="0.25">
      <c r="A32" s="13"/>
      <c r="B32" s="25"/>
      <c r="C32" s="25"/>
      <c r="D32" s="25"/>
      <c r="E32" s="25"/>
      <c r="F32" s="25"/>
      <c r="G32" s="25"/>
      <c r="H32" s="25"/>
      <c r="I32" s="25"/>
      <c r="J32" s="25"/>
      <c r="K32" s="26">
        <v>1</v>
      </c>
      <c r="L32" s="25"/>
      <c r="M32" s="25"/>
      <c r="N32" s="26">
        <v>2</v>
      </c>
      <c r="O32" s="25"/>
      <c r="P32" s="25"/>
      <c r="Q32" s="26">
        <v>3</v>
      </c>
      <c r="R32" s="25"/>
      <c r="S32" s="25"/>
      <c r="T32" s="26">
        <v>4</v>
      </c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</row>
    <row r="33" spans="1:74" x14ac:dyDescent="0.25">
      <c r="A33" s="13"/>
      <c r="B33" s="25"/>
      <c r="C33" s="25"/>
      <c r="D33" s="25"/>
      <c r="E33" s="25"/>
      <c r="F33" s="25"/>
      <c r="G33" s="25"/>
      <c r="H33" s="25"/>
      <c r="I33" s="25"/>
      <c r="J33" s="25"/>
      <c r="K33" s="26">
        <v>1</v>
      </c>
      <c r="L33" s="25"/>
      <c r="M33" s="25"/>
      <c r="N33" s="26">
        <v>2</v>
      </c>
      <c r="O33" s="25"/>
      <c r="P33" s="25"/>
      <c r="Q33" s="26">
        <v>3</v>
      </c>
      <c r="R33" s="25"/>
      <c r="S33" s="25"/>
      <c r="T33" s="26">
        <v>4</v>
      </c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</row>
    <row r="34" spans="1:74" x14ac:dyDescent="0.25">
      <c r="A34" s="13"/>
      <c r="B34" s="25"/>
      <c r="C34" s="25"/>
      <c r="D34" s="25"/>
      <c r="E34" s="25"/>
      <c r="F34" s="25"/>
      <c r="G34" s="25"/>
      <c r="H34" s="25"/>
      <c r="I34" s="25"/>
      <c r="J34" s="25"/>
      <c r="K34" s="26">
        <v>1</v>
      </c>
      <c r="L34" s="25"/>
      <c r="M34" s="25"/>
      <c r="N34" s="26">
        <v>2</v>
      </c>
      <c r="O34" s="25"/>
      <c r="P34" s="25"/>
      <c r="Q34" s="26">
        <v>3</v>
      </c>
      <c r="R34" s="25"/>
      <c r="S34" s="25"/>
      <c r="T34" s="26">
        <v>4</v>
      </c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</row>
    <row r="35" spans="1:74" x14ac:dyDescent="0.25">
      <c r="A35" s="13"/>
      <c r="B35" s="25"/>
      <c r="C35" s="25"/>
      <c r="D35" s="25"/>
      <c r="E35" s="25"/>
      <c r="F35" s="25"/>
      <c r="G35" s="25"/>
      <c r="H35" s="25"/>
      <c r="I35" s="25"/>
      <c r="J35" s="25"/>
      <c r="K35" s="26">
        <v>1</v>
      </c>
      <c r="L35" s="25"/>
      <c r="M35" s="25"/>
      <c r="N35" s="26">
        <v>2</v>
      </c>
      <c r="O35" s="25"/>
      <c r="P35" s="25"/>
      <c r="Q35" s="26">
        <v>3</v>
      </c>
      <c r="R35" s="25"/>
      <c r="S35" s="25"/>
      <c r="T35" s="26">
        <v>4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</row>
    <row r="36" spans="1:74" x14ac:dyDescent="0.25">
      <c r="A36" s="13"/>
      <c r="B36" s="25"/>
      <c r="C36" s="25"/>
      <c r="D36" s="25"/>
      <c r="E36" s="25"/>
      <c r="F36" s="25"/>
      <c r="G36" s="25"/>
      <c r="H36" s="25"/>
      <c r="I36" s="25"/>
      <c r="J36" s="25"/>
      <c r="K36" s="26">
        <v>1</v>
      </c>
      <c r="L36" s="25"/>
      <c r="M36" s="25"/>
      <c r="N36" s="26">
        <v>2</v>
      </c>
      <c r="O36" s="25"/>
      <c r="P36" s="25"/>
      <c r="Q36" s="26">
        <v>3</v>
      </c>
      <c r="R36" s="25"/>
      <c r="S36" s="25"/>
      <c r="T36" s="26">
        <v>4</v>
      </c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</row>
    <row r="37" spans="1:74" x14ac:dyDescent="0.25">
      <c r="A37" s="13"/>
      <c r="B37" s="25"/>
      <c r="C37" s="25"/>
      <c r="D37" s="25"/>
      <c r="E37" s="25"/>
      <c r="F37" s="25"/>
      <c r="G37" s="25"/>
      <c r="H37" s="25"/>
      <c r="I37" s="25"/>
      <c r="J37" s="25"/>
      <c r="K37" s="26">
        <v>1</v>
      </c>
      <c r="L37" s="25"/>
      <c r="M37" s="25"/>
      <c r="N37" s="26">
        <v>2</v>
      </c>
      <c r="O37" s="25"/>
      <c r="P37" s="25"/>
      <c r="Q37" s="26">
        <v>3</v>
      </c>
      <c r="R37" s="25"/>
      <c r="S37" s="25"/>
      <c r="T37" s="26">
        <v>4</v>
      </c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</row>
    <row r="38" spans="1:74" x14ac:dyDescent="0.25">
      <c r="A38" s="13"/>
      <c r="B38" s="25"/>
      <c r="C38" s="25"/>
      <c r="D38" s="25"/>
      <c r="E38" s="25"/>
      <c r="F38" s="25"/>
      <c r="G38" s="25"/>
      <c r="H38" s="25"/>
      <c r="I38" s="25"/>
      <c r="J38" s="25"/>
      <c r="K38" s="26">
        <v>1</v>
      </c>
      <c r="L38" s="25"/>
      <c r="M38" s="25"/>
      <c r="N38" s="26">
        <v>2</v>
      </c>
      <c r="O38" s="25"/>
      <c r="P38" s="25"/>
      <c r="Q38" s="26">
        <v>3</v>
      </c>
      <c r="R38" s="25"/>
      <c r="S38" s="25"/>
      <c r="T38" s="26">
        <v>4</v>
      </c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</row>
    <row r="39" spans="1:74" x14ac:dyDescent="0.25">
      <c r="A39" s="13"/>
      <c r="B39" s="25"/>
      <c r="C39" s="25"/>
      <c r="D39" s="25"/>
      <c r="E39" s="25"/>
      <c r="F39" s="25"/>
      <c r="G39" s="25"/>
      <c r="H39" s="25"/>
      <c r="I39" s="25"/>
      <c r="J39" s="25"/>
      <c r="K39" s="26">
        <v>1</v>
      </c>
      <c r="L39" s="25"/>
      <c r="M39" s="25"/>
      <c r="N39" s="26">
        <v>2</v>
      </c>
      <c r="O39" s="25"/>
      <c r="P39" s="25"/>
      <c r="Q39" s="26">
        <v>3</v>
      </c>
      <c r="R39" s="25"/>
      <c r="S39" s="25"/>
      <c r="T39" s="26">
        <v>4</v>
      </c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</row>
    <row r="40" spans="1:74" x14ac:dyDescent="0.25">
      <c r="A40" s="13"/>
      <c r="B40" s="25"/>
      <c r="C40" s="25"/>
      <c r="D40" s="25"/>
      <c r="E40" s="25"/>
      <c r="F40" s="25"/>
      <c r="G40" s="25"/>
      <c r="H40" s="25"/>
      <c r="I40" s="25"/>
      <c r="J40" s="25"/>
      <c r="K40" s="26">
        <v>1</v>
      </c>
      <c r="L40" s="25"/>
      <c r="M40" s="25"/>
      <c r="N40" s="26">
        <v>2</v>
      </c>
      <c r="O40" s="25"/>
      <c r="P40" s="25"/>
      <c r="Q40" s="26">
        <v>3</v>
      </c>
      <c r="R40" s="25"/>
      <c r="S40" s="25"/>
      <c r="T40" s="26">
        <v>4</v>
      </c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</row>
    <row r="41" spans="1:74" x14ac:dyDescent="0.25">
      <c r="A41" s="13"/>
      <c r="B41" s="25"/>
      <c r="C41" s="25"/>
      <c r="D41" s="25"/>
      <c r="E41" s="25"/>
      <c r="F41" s="25"/>
      <c r="G41" s="25"/>
      <c r="H41" s="25"/>
      <c r="I41" s="25"/>
      <c r="J41" s="25"/>
      <c r="K41" s="26">
        <v>1</v>
      </c>
      <c r="L41" s="25"/>
      <c r="M41" s="25"/>
      <c r="N41" s="26">
        <v>2</v>
      </c>
      <c r="O41" s="25"/>
      <c r="P41" s="25"/>
      <c r="Q41" s="26">
        <v>3</v>
      </c>
      <c r="R41" s="25"/>
      <c r="S41" s="25"/>
      <c r="T41" s="26">
        <v>4</v>
      </c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</row>
    <row r="42" spans="1:74" x14ac:dyDescent="0.25">
      <c r="A42" s="13"/>
      <c r="B42" s="25"/>
      <c r="C42" s="25"/>
      <c r="D42" s="25"/>
      <c r="E42" s="25"/>
      <c r="F42" s="25"/>
      <c r="G42" s="25"/>
      <c r="H42" s="25"/>
      <c r="I42" s="25"/>
      <c r="J42" s="25"/>
      <c r="K42" s="26">
        <v>1</v>
      </c>
      <c r="L42" s="25"/>
      <c r="M42" s="25"/>
      <c r="N42" s="26">
        <v>2</v>
      </c>
      <c r="O42" s="25"/>
      <c r="P42" s="25"/>
      <c r="Q42" s="26">
        <v>3</v>
      </c>
      <c r="R42" s="25"/>
      <c r="S42" s="25"/>
      <c r="T42" s="26">
        <v>4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</row>
    <row r="43" spans="1:74" x14ac:dyDescent="0.25">
      <c r="A43" s="13"/>
      <c r="B43" s="25"/>
      <c r="C43" s="25"/>
      <c r="D43" s="25"/>
      <c r="E43" s="25"/>
      <c r="F43" s="25"/>
      <c r="G43" s="25"/>
      <c r="H43" s="25"/>
      <c r="I43" s="25"/>
      <c r="J43" s="25"/>
      <c r="K43" s="26">
        <v>1</v>
      </c>
      <c r="L43" s="25"/>
      <c r="M43" s="25"/>
      <c r="N43" s="26">
        <v>2</v>
      </c>
      <c r="O43" s="25"/>
      <c r="P43" s="25"/>
      <c r="Q43" s="26">
        <v>3</v>
      </c>
      <c r="R43" s="25"/>
      <c r="S43" s="25"/>
      <c r="T43" s="26">
        <v>4</v>
      </c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</row>
    <row r="44" spans="1:74" x14ac:dyDescent="0.25">
      <c r="A44" s="13"/>
      <c r="B44" s="25"/>
      <c r="C44" s="25"/>
      <c r="D44" s="25"/>
      <c r="E44" s="25"/>
      <c r="F44" s="25"/>
      <c r="G44" s="25"/>
      <c r="H44" s="25"/>
      <c r="I44" s="25"/>
      <c r="J44" s="25"/>
      <c r="K44" s="26">
        <v>1</v>
      </c>
      <c r="L44" s="25"/>
      <c r="M44" s="25"/>
      <c r="N44" s="26">
        <v>2</v>
      </c>
      <c r="O44" s="25"/>
      <c r="P44" s="25"/>
      <c r="Q44" s="26">
        <v>3</v>
      </c>
      <c r="R44" s="25"/>
      <c r="S44" s="25"/>
      <c r="T44" s="26">
        <v>4</v>
      </c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</row>
    <row r="45" spans="1:74" x14ac:dyDescent="0.25">
      <c r="A45" s="13"/>
      <c r="B45" s="25"/>
      <c r="C45" s="25"/>
      <c r="D45" s="25"/>
      <c r="E45" s="25"/>
      <c r="F45" s="25"/>
      <c r="G45" s="25"/>
      <c r="H45" s="25"/>
      <c r="I45" s="25"/>
      <c r="J45" s="25"/>
      <c r="K45" s="26">
        <v>1</v>
      </c>
      <c r="L45" s="25"/>
      <c r="M45" s="25"/>
      <c r="N45" s="26">
        <v>2</v>
      </c>
      <c r="O45" s="25"/>
      <c r="P45" s="25"/>
      <c r="Q45" s="26">
        <v>3</v>
      </c>
      <c r="R45" s="25"/>
      <c r="S45" s="25"/>
      <c r="T45" s="26">
        <v>4</v>
      </c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</row>
    <row r="46" spans="1:74" x14ac:dyDescent="0.25">
      <c r="A46" s="13"/>
      <c r="B46" s="25"/>
      <c r="C46" s="25"/>
      <c r="D46" s="25"/>
      <c r="E46" s="25"/>
      <c r="F46" s="25"/>
      <c r="G46" s="25"/>
      <c r="H46" s="25"/>
      <c r="I46" s="25"/>
      <c r="J46" s="25"/>
      <c r="K46" s="26">
        <v>1</v>
      </c>
      <c r="L46" s="25"/>
      <c r="M46" s="25"/>
      <c r="N46" s="26">
        <v>2</v>
      </c>
      <c r="O46" s="25"/>
      <c r="P46" s="25"/>
      <c r="Q46" s="26">
        <v>3</v>
      </c>
      <c r="R46" s="25"/>
      <c r="S46" s="25"/>
      <c r="T46" s="26">
        <v>4</v>
      </c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</row>
    <row r="47" spans="1:74" x14ac:dyDescent="0.25">
      <c r="A47" s="13"/>
      <c r="B47" s="25"/>
      <c r="C47" s="25"/>
      <c r="D47" s="25"/>
      <c r="E47" s="25"/>
      <c r="F47" s="25"/>
      <c r="G47" s="25"/>
      <c r="H47" s="25"/>
      <c r="I47" s="25"/>
      <c r="J47" s="25"/>
      <c r="K47" s="26">
        <v>1</v>
      </c>
      <c r="L47" s="25"/>
      <c r="M47" s="25"/>
      <c r="N47" s="26">
        <v>2</v>
      </c>
      <c r="O47" s="25"/>
      <c r="P47" s="25"/>
      <c r="Q47" s="26">
        <v>3</v>
      </c>
      <c r="R47" s="25"/>
      <c r="S47" s="25"/>
      <c r="T47" s="26">
        <v>4</v>
      </c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</row>
    <row r="48" spans="1:74" x14ac:dyDescent="0.25">
      <c r="A48" s="13"/>
      <c r="B48" s="25"/>
      <c r="C48" s="25"/>
      <c r="D48" s="25"/>
      <c r="E48" s="25"/>
      <c r="F48" s="25"/>
      <c r="G48" s="25"/>
      <c r="H48" s="25"/>
      <c r="I48" s="25"/>
      <c r="J48" s="25"/>
      <c r="K48" s="26">
        <v>1</v>
      </c>
      <c r="L48" s="25"/>
      <c r="M48" s="25"/>
      <c r="N48" s="26">
        <v>2</v>
      </c>
      <c r="O48" s="25"/>
      <c r="P48" s="25"/>
      <c r="Q48" s="26">
        <v>3</v>
      </c>
      <c r="R48" s="25"/>
      <c r="S48" s="25"/>
      <c r="T48" s="26">
        <v>4</v>
      </c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</row>
    <row r="49" spans="1:74" x14ac:dyDescent="0.25">
      <c r="A49" s="13"/>
      <c r="B49" s="25"/>
      <c r="C49" s="25"/>
      <c r="D49" s="25"/>
      <c r="E49" s="25"/>
      <c r="F49" s="25"/>
      <c r="G49" s="25"/>
      <c r="H49" s="25"/>
      <c r="I49" s="25"/>
      <c r="J49" s="25"/>
      <c r="K49" s="26">
        <v>1</v>
      </c>
      <c r="L49" s="25"/>
      <c r="M49" s="25"/>
      <c r="N49" s="26">
        <v>2</v>
      </c>
      <c r="O49" s="25"/>
      <c r="P49" s="25"/>
      <c r="Q49" s="26">
        <v>3</v>
      </c>
      <c r="R49" s="25"/>
      <c r="S49" s="25"/>
      <c r="T49" s="26">
        <v>4</v>
      </c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</row>
    <row r="50" spans="1:74" x14ac:dyDescent="0.25">
      <c r="A50" s="13"/>
      <c r="B50" s="25"/>
      <c r="C50" s="25"/>
      <c r="D50" s="25"/>
      <c r="E50" s="25"/>
      <c r="F50" s="25"/>
      <c r="G50" s="25"/>
      <c r="H50" s="25"/>
      <c r="I50" s="25"/>
      <c r="J50" s="25"/>
      <c r="K50" s="26">
        <v>1</v>
      </c>
      <c r="L50" s="25"/>
      <c r="M50" s="25"/>
      <c r="N50" s="26">
        <v>2</v>
      </c>
      <c r="O50" s="25"/>
      <c r="P50" s="25"/>
      <c r="Q50" s="26">
        <v>3</v>
      </c>
      <c r="R50" s="25"/>
      <c r="S50" s="25"/>
      <c r="T50" s="26">
        <v>4</v>
      </c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</row>
    <row r="51" spans="1:74" x14ac:dyDescent="0.25">
      <c r="A51" s="13"/>
      <c r="B51" s="25"/>
      <c r="C51" s="25"/>
      <c r="D51" s="25"/>
      <c r="E51" s="25"/>
      <c r="F51" s="25"/>
      <c r="G51" s="25"/>
      <c r="H51" s="25"/>
      <c r="I51" s="25"/>
      <c r="J51" s="25"/>
      <c r="K51" s="26">
        <v>1</v>
      </c>
      <c r="L51" s="25"/>
      <c r="M51" s="25"/>
      <c r="N51" s="26">
        <v>2</v>
      </c>
      <c r="O51" s="25"/>
      <c r="P51" s="25"/>
      <c r="Q51" s="26">
        <v>3</v>
      </c>
      <c r="R51" s="25"/>
      <c r="S51" s="25"/>
      <c r="T51" s="26">
        <v>4</v>
      </c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</row>
    <row r="52" spans="1:74" x14ac:dyDescent="0.25">
      <c r="A52" s="13"/>
      <c r="B52" s="25"/>
      <c r="C52" s="25"/>
      <c r="D52" s="25"/>
      <c r="E52" s="25"/>
      <c r="F52" s="25"/>
      <c r="G52" s="25"/>
      <c r="H52" s="25"/>
      <c r="I52" s="25"/>
      <c r="J52" s="25"/>
      <c r="K52" s="26">
        <v>1</v>
      </c>
      <c r="L52" s="25"/>
      <c r="M52" s="25"/>
      <c r="N52" s="26">
        <v>2</v>
      </c>
      <c r="O52" s="25"/>
      <c r="P52" s="25"/>
      <c r="Q52" s="26">
        <v>3</v>
      </c>
      <c r="R52" s="25"/>
      <c r="S52" s="25"/>
      <c r="T52" s="26">
        <v>4</v>
      </c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</row>
    <row r="53" spans="1:74" x14ac:dyDescent="0.25">
      <c r="A53" s="13"/>
      <c r="B53" s="25"/>
      <c r="C53" s="25"/>
      <c r="D53" s="25"/>
      <c r="E53" s="25"/>
      <c r="F53" s="25"/>
      <c r="G53" s="25"/>
      <c r="H53" s="25"/>
      <c r="I53" s="25"/>
      <c r="J53" s="25"/>
      <c r="K53" s="26">
        <v>1</v>
      </c>
      <c r="L53" s="25"/>
      <c r="M53" s="25"/>
      <c r="N53" s="26">
        <v>2</v>
      </c>
      <c r="O53" s="25"/>
      <c r="P53" s="25"/>
      <c r="Q53" s="26">
        <v>3</v>
      </c>
      <c r="R53" s="25"/>
      <c r="S53" s="25"/>
      <c r="T53" s="26">
        <v>4</v>
      </c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</row>
    <row r="54" spans="1:74" x14ac:dyDescent="0.25">
      <c r="A54" s="13"/>
      <c r="B54" s="25"/>
      <c r="C54" s="25"/>
      <c r="D54" s="25"/>
      <c r="E54" s="25"/>
      <c r="F54" s="25"/>
      <c r="G54" s="25"/>
      <c r="H54" s="25"/>
      <c r="I54" s="25"/>
      <c r="J54" s="25"/>
      <c r="K54" s="26">
        <v>1</v>
      </c>
      <c r="L54" s="25"/>
      <c r="M54" s="25"/>
      <c r="N54" s="26">
        <v>2</v>
      </c>
      <c r="O54" s="25"/>
      <c r="P54" s="25"/>
      <c r="Q54" s="26">
        <v>3</v>
      </c>
      <c r="R54" s="25"/>
      <c r="S54" s="25"/>
      <c r="T54" s="26">
        <v>4</v>
      </c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</row>
    <row r="55" spans="1:74" x14ac:dyDescent="0.25">
      <c r="A55" s="13"/>
      <c r="B55" s="25"/>
      <c r="C55" s="25"/>
      <c r="D55" s="25"/>
      <c r="E55" s="25"/>
      <c r="F55" s="25"/>
      <c r="G55" s="25"/>
      <c r="H55" s="25"/>
      <c r="I55" s="25"/>
      <c r="J55" s="25"/>
      <c r="K55" s="26">
        <v>1</v>
      </c>
      <c r="L55" s="25"/>
      <c r="M55" s="25"/>
      <c r="N55" s="26">
        <v>2</v>
      </c>
      <c r="O55" s="25"/>
      <c r="P55" s="25"/>
      <c r="Q55" s="26">
        <v>3</v>
      </c>
      <c r="R55" s="25"/>
      <c r="S55" s="25"/>
      <c r="T55" s="26">
        <v>4</v>
      </c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</row>
    <row r="56" spans="1:74" x14ac:dyDescent="0.25">
      <c r="A56" s="13"/>
      <c r="B56" s="25"/>
      <c r="C56" s="25"/>
      <c r="D56" s="25"/>
      <c r="E56" s="25"/>
      <c r="F56" s="25"/>
      <c r="G56" s="25"/>
      <c r="H56" s="25"/>
      <c r="I56" s="25"/>
      <c r="J56" s="25"/>
      <c r="K56" s="26">
        <v>1</v>
      </c>
      <c r="L56" s="25"/>
      <c r="M56" s="25"/>
      <c r="N56" s="26">
        <v>2</v>
      </c>
      <c r="O56" s="25"/>
      <c r="P56" s="25"/>
      <c r="Q56" s="26">
        <v>3</v>
      </c>
      <c r="R56" s="25"/>
      <c r="S56" s="25"/>
      <c r="T56" s="26">
        <v>4</v>
      </c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</row>
    <row r="57" spans="1:74" x14ac:dyDescent="0.25">
      <c r="A57" s="13"/>
      <c r="B57" s="25"/>
      <c r="C57" s="25"/>
      <c r="D57" s="25"/>
      <c r="E57" s="25"/>
      <c r="F57" s="25"/>
      <c r="G57" s="25"/>
      <c r="H57" s="25"/>
      <c r="I57" s="25"/>
      <c r="J57" s="25"/>
      <c r="K57" s="26">
        <v>1</v>
      </c>
      <c r="L57" s="25"/>
      <c r="M57" s="25"/>
      <c r="N57" s="26">
        <v>2</v>
      </c>
      <c r="O57" s="25"/>
      <c r="P57" s="25"/>
      <c r="Q57" s="26">
        <v>3</v>
      </c>
      <c r="R57" s="25"/>
      <c r="S57" s="25"/>
      <c r="T57" s="26">
        <v>4</v>
      </c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</row>
    <row r="58" spans="1:74" x14ac:dyDescent="0.25">
      <c r="A58" s="13"/>
      <c r="B58" s="25"/>
      <c r="C58" s="25"/>
      <c r="D58" s="25"/>
      <c r="E58" s="25"/>
      <c r="F58" s="25"/>
      <c r="G58" s="25"/>
      <c r="H58" s="25"/>
      <c r="I58" s="25"/>
      <c r="J58" s="25"/>
      <c r="K58" s="26">
        <v>1</v>
      </c>
      <c r="L58" s="25"/>
      <c r="M58" s="25"/>
      <c r="N58" s="26">
        <v>2</v>
      </c>
      <c r="O58" s="25"/>
      <c r="P58" s="25"/>
      <c r="Q58" s="26">
        <v>3</v>
      </c>
      <c r="R58" s="25"/>
      <c r="S58" s="25"/>
      <c r="T58" s="26">
        <v>4</v>
      </c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</row>
    <row r="59" spans="1:74" x14ac:dyDescent="0.25">
      <c r="A59" s="13"/>
      <c r="B59" s="25"/>
      <c r="C59" s="25"/>
      <c r="D59" s="25"/>
      <c r="E59" s="25"/>
      <c r="F59" s="25"/>
      <c r="G59" s="25"/>
      <c r="H59" s="25"/>
      <c r="I59" s="25"/>
      <c r="J59" s="25"/>
      <c r="K59" s="26">
        <v>1</v>
      </c>
      <c r="L59" s="25"/>
      <c r="M59" s="25"/>
      <c r="N59" s="26">
        <v>2</v>
      </c>
      <c r="O59" s="25"/>
      <c r="P59" s="25"/>
      <c r="Q59" s="26">
        <v>3</v>
      </c>
      <c r="R59" s="25"/>
      <c r="S59" s="25"/>
      <c r="T59" s="26">
        <v>4</v>
      </c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</row>
    <row r="60" spans="1:74" x14ac:dyDescent="0.25">
      <c r="A60" s="13"/>
      <c r="B60" s="25"/>
      <c r="C60" s="25"/>
      <c r="D60" s="25"/>
      <c r="E60" s="25"/>
      <c r="F60" s="25"/>
      <c r="G60" s="25"/>
      <c r="H60" s="25"/>
      <c r="I60" s="25"/>
      <c r="J60" s="25"/>
      <c r="K60" s="26">
        <v>1</v>
      </c>
      <c r="L60" s="25"/>
      <c r="M60" s="25"/>
      <c r="N60" s="26">
        <v>2</v>
      </c>
      <c r="O60" s="25"/>
      <c r="P60" s="25"/>
      <c r="Q60" s="26">
        <v>3</v>
      </c>
      <c r="R60" s="25"/>
      <c r="S60" s="25"/>
      <c r="T60" s="26">
        <v>4</v>
      </c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</row>
    <row r="61" spans="1:74" x14ac:dyDescent="0.25">
      <c r="A61" s="13"/>
      <c r="B61" s="25"/>
      <c r="C61" s="25"/>
      <c r="D61" s="25"/>
      <c r="E61" s="25"/>
      <c r="F61" s="25"/>
      <c r="G61" s="25"/>
      <c r="H61" s="25"/>
      <c r="I61" s="25"/>
      <c r="J61" s="25"/>
      <c r="K61" s="26">
        <v>1</v>
      </c>
      <c r="L61" s="25"/>
      <c r="M61" s="25"/>
      <c r="N61" s="26">
        <v>2</v>
      </c>
      <c r="O61" s="25"/>
      <c r="P61" s="25"/>
      <c r="Q61" s="26">
        <v>3</v>
      </c>
      <c r="R61" s="25"/>
      <c r="S61" s="25"/>
      <c r="T61" s="26">
        <v>4</v>
      </c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</row>
    <row r="62" spans="1:74" x14ac:dyDescent="0.25">
      <c r="A62" s="13"/>
      <c r="B62" s="25"/>
      <c r="C62" s="25"/>
      <c r="D62" s="25"/>
      <c r="E62" s="25"/>
      <c r="F62" s="25"/>
      <c r="G62" s="25"/>
      <c r="H62" s="25"/>
      <c r="I62" s="25"/>
      <c r="J62" s="25"/>
      <c r="K62" s="26">
        <v>1</v>
      </c>
      <c r="L62" s="25"/>
      <c r="M62" s="25"/>
      <c r="N62" s="26">
        <v>2</v>
      </c>
      <c r="O62" s="25"/>
      <c r="P62" s="25"/>
      <c r="Q62" s="26">
        <v>3</v>
      </c>
      <c r="R62" s="25"/>
      <c r="S62" s="25"/>
      <c r="T62" s="26">
        <v>4</v>
      </c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</row>
    <row r="63" spans="1:74" x14ac:dyDescent="0.25">
      <c r="A63" s="13"/>
      <c r="B63" s="25"/>
      <c r="C63" s="25"/>
      <c r="D63" s="25"/>
      <c r="E63" s="25"/>
      <c r="F63" s="25"/>
      <c r="G63" s="25"/>
      <c r="H63" s="25"/>
      <c r="I63" s="25"/>
      <c r="J63" s="25"/>
      <c r="K63" s="26">
        <v>1</v>
      </c>
      <c r="L63" s="25"/>
      <c r="M63" s="25"/>
      <c r="N63" s="26">
        <v>2</v>
      </c>
      <c r="O63" s="25"/>
      <c r="P63" s="25"/>
      <c r="Q63" s="26">
        <v>3</v>
      </c>
      <c r="R63" s="25"/>
      <c r="S63" s="25"/>
      <c r="T63" s="26">
        <v>4</v>
      </c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</row>
    <row r="64" spans="1:74" x14ac:dyDescent="0.25">
      <c r="A64" s="13"/>
      <c r="B64" s="25"/>
      <c r="C64" s="25"/>
      <c r="D64" s="25"/>
      <c r="E64" s="25"/>
      <c r="F64" s="25"/>
      <c r="G64" s="25"/>
      <c r="H64" s="25"/>
      <c r="I64" s="25"/>
      <c r="J64" s="25"/>
      <c r="K64" s="26">
        <v>1</v>
      </c>
      <c r="L64" s="25"/>
      <c r="M64" s="25"/>
      <c r="N64" s="26">
        <v>2</v>
      </c>
      <c r="O64" s="25"/>
      <c r="P64" s="25"/>
      <c r="Q64" s="26">
        <v>3</v>
      </c>
      <c r="R64" s="25"/>
      <c r="S64" s="25"/>
      <c r="T64" s="26">
        <v>4</v>
      </c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</row>
    <row r="65" spans="1:74" x14ac:dyDescent="0.25">
      <c r="A65" s="13"/>
      <c r="B65" s="25"/>
      <c r="C65" s="25"/>
      <c r="D65" s="25"/>
      <c r="E65" s="25"/>
      <c r="F65" s="25"/>
      <c r="G65" s="25"/>
      <c r="H65" s="25"/>
      <c r="I65" s="25"/>
      <c r="J65" s="25"/>
      <c r="K65" s="26">
        <v>1</v>
      </c>
      <c r="L65" s="25"/>
      <c r="M65" s="25"/>
      <c r="N65" s="26">
        <v>2</v>
      </c>
      <c r="O65" s="25"/>
      <c r="P65" s="25"/>
      <c r="Q65" s="26">
        <v>3</v>
      </c>
      <c r="R65" s="25"/>
      <c r="S65" s="25"/>
      <c r="T65" s="26">
        <v>4</v>
      </c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</row>
    <row r="66" spans="1:74" x14ac:dyDescent="0.25">
      <c r="A66" s="13"/>
      <c r="B66" s="25"/>
      <c r="C66" s="25"/>
      <c r="D66" s="25"/>
      <c r="E66" s="25"/>
      <c r="F66" s="25"/>
      <c r="G66" s="25"/>
      <c r="H66" s="25"/>
      <c r="I66" s="25"/>
      <c r="J66" s="25"/>
      <c r="K66" s="26">
        <v>1</v>
      </c>
      <c r="L66" s="25"/>
      <c r="M66" s="25"/>
      <c r="N66" s="26">
        <v>2</v>
      </c>
      <c r="O66" s="25"/>
      <c r="P66" s="25"/>
      <c r="Q66" s="26">
        <v>3</v>
      </c>
      <c r="R66" s="25"/>
      <c r="S66" s="25"/>
      <c r="T66" s="26">
        <v>4</v>
      </c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</row>
    <row r="67" spans="1:74" x14ac:dyDescent="0.25">
      <c r="A67" s="13"/>
      <c r="B67" s="25"/>
      <c r="C67" s="25"/>
      <c r="D67" s="25"/>
      <c r="E67" s="25"/>
      <c r="F67" s="25"/>
      <c r="G67" s="25"/>
      <c r="H67" s="25"/>
      <c r="I67" s="25"/>
      <c r="J67" s="25"/>
      <c r="K67" s="26">
        <v>1</v>
      </c>
      <c r="L67" s="25"/>
      <c r="M67" s="25"/>
      <c r="N67" s="26">
        <v>2</v>
      </c>
      <c r="O67" s="25"/>
      <c r="P67" s="25"/>
      <c r="Q67" s="26">
        <v>3</v>
      </c>
      <c r="R67" s="25"/>
      <c r="S67" s="25"/>
      <c r="T67" s="26">
        <v>4</v>
      </c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</row>
    <row r="68" spans="1:74" x14ac:dyDescent="0.25">
      <c r="A68" s="13"/>
      <c r="B68" s="25"/>
      <c r="C68" s="25"/>
      <c r="D68" s="25"/>
      <c r="E68" s="25"/>
      <c r="F68" s="25"/>
      <c r="G68" s="25"/>
      <c r="H68" s="25"/>
      <c r="I68" s="25"/>
      <c r="J68" s="25"/>
      <c r="K68" s="26">
        <v>1</v>
      </c>
      <c r="L68" s="25"/>
      <c r="M68" s="25"/>
      <c r="N68" s="26">
        <v>2</v>
      </c>
      <c r="O68" s="25"/>
      <c r="P68" s="25"/>
      <c r="Q68" s="26">
        <v>3</v>
      </c>
      <c r="R68" s="25"/>
      <c r="S68" s="25"/>
      <c r="T68" s="26">
        <v>4</v>
      </c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</row>
    <row r="69" spans="1:74" x14ac:dyDescent="0.25">
      <c r="A69" s="13"/>
      <c r="B69" s="25"/>
      <c r="C69" s="25"/>
      <c r="D69" s="25"/>
      <c r="E69" s="25"/>
      <c r="F69" s="25"/>
      <c r="G69" s="25"/>
      <c r="H69" s="25"/>
      <c r="I69" s="25"/>
      <c r="J69" s="25"/>
      <c r="K69" s="26">
        <v>1</v>
      </c>
      <c r="L69" s="25"/>
      <c r="M69" s="25"/>
      <c r="N69" s="26">
        <v>2</v>
      </c>
      <c r="O69" s="25"/>
      <c r="P69" s="25"/>
      <c r="Q69" s="26">
        <v>3</v>
      </c>
      <c r="R69" s="25"/>
      <c r="S69" s="25"/>
      <c r="T69" s="26">
        <v>4</v>
      </c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</row>
    <row r="70" spans="1:74" x14ac:dyDescent="0.25">
      <c r="A70" s="13"/>
      <c r="B70" s="25"/>
      <c r="C70" s="25"/>
      <c r="D70" s="25"/>
      <c r="E70" s="25"/>
      <c r="F70" s="25"/>
      <c r="G70" s="25"/>
      <c r="H70" s="25"/>
      <c r="I70" s="25"/>
      <c r="J70" s="25"/>
      <c r="K70" s="26">
        <v>1</v>
      </c>
      <c r="L70" s="25"/>
      <c r="M70" s="25"/>
      <c r="N70" s="26">
        <v>2</v>
      </c>
      <c r="O70" s="25"/>
      <c r="P70" s="25"/>
      <c r="Q70" s="26">
        <v>3</v>
      </c>
      <c r="R70" s="25"/>
      <c r="S70" s="25"/>
      <c r="T70" s="26">
        <v>4</v>
      </c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</row>
    <row r="71" spans="1:74" x14ac:dyDescent="0.25">
      <c r="A71" s="13"/>
      <c r="B71" s="25"/>
      <c r="C71" s="25"/>
      <c r="D71" s="25"/>
      <c r="E71" s="25"/>
      <c r="F71" s="25"/>
      <c r="G71" s="25"/>
      <c r="H71" s="25"/>
      <c r="I71" s="25"/>
      <c r="J71" s="25"/>
      <c r="K71" s="26">
        <v>1</v>
      </c>
      <c r="L71" s="25"/>
      <c r="M71" s="25"/>
      <c r="N71" s="26">
        <v>2</v>
      </c>
      <c r="O71" s="25"/>
      <c r="P71" s="25"/>
      <c r="Q71" s="26">
        <v>3</v>
      </c>
      <c r="R71" s="25"/>
      <c r="S71" s="25"/>
      <c r="T71" s="26">
        <v>4</v>
      </c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</row>
    <row r="72" spans="1:74" x14ac:dyDescent="0.25">
      <c r="A72" s="13"/>
      <c r="B72" s="25"/>
      <c r="C72" s="25"/>
      <c r="D72" s="25"/>
      <c r="E72" s="25"/>
      <c r="F72" s="25"/>
      <c r="G72" s="25"/>
      <c r="H72" s="25"/>
      <c r="I72" s="25"/>
      <c r="J72" s="25"/>
      <c r="K72" s="26">
        <v>1</v>
      </c>
      <c r="L72" s="25"/>
      <c r="M72" s="25"/>
      <c r="N72" s="26">
        <v>2</v>
      </c>
      <c r="O72" s="25"/>
      <c r="P72" s="25"/>
      <c r="Q72" s="26">
        <v>3</v>
      </c>
      <c r="R72" s="25"/>
      <c r="S72" s="25"/>
      <c r="T72" s="26">
        <v>4</v>
      </c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</row>
    <row r="73" spans="1:74" x14ac:dyDescent="0.25">
      <c r="A73" s="13"/>
      <c r="B73" s="25"/>
      <c r="C73" s="25"/>
      <c r="D73" s="25"/>
      <c r="E73" s="25"/>
      <c r="F73" s="25"/>
      <c r="G73" s="25"/>
      <c r="H73" s="25"/>
      <c r="I73" s="25"/>
      <c r="J73" s="25"/>
      <c r="K73" s="26">
        <v>1</v>
      </c>
      <c r="L73" s="25"/>
      <c r="M73" s="25"/>
      <c r="N73" s="26">
        <v>2</v>
      </c>
      <c r="O73" s="25"/>
      <c r="P73" s="25"/>
      <c r="Q73" s="26">
        <v>3</v>
      </c>
      <c r="R73" s="25"/>
      <c r="S73" s="25"/>
      <c r="T73" s="26">
        <v>4</v>
      </c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</row>
    <row r="74" spans="1:74" x14ac:dyDescent="0.25">
      <c r="A74" s="13"/>
      <c r="B74" s="25"/>
      <c r="C74" s="25"/>
      <c r="D74" s="25"/>
      <c r="E74" s="25"/>
      <c r="F74" s="25"/>
      <c r="G74" s="25"/>
      <c r="H74" s="25"/>
      <c r="I74" s="25"/>
      <c r="J74" s="25"/>
      <c r="K74" s="26">
        <v>1</v>
      </c>
      <c r="L74" s="25"/>
      <c r="M74" s="25"/>
      <c r="N74" s="26">
        <v>2</v>
      </c>
      <c r="O74" s="25"/>
      <c r="P74" s="25"/>
      <c r="Q74" s="26">
        <v>3</v>
      </c>
      <c r="R74" s="25"/>
      <c r="S74" s="25"/>
      <c r="T74" s="26">
        <v>4</v>
      </c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</row>
    <row r="75" spans="1:74" x14ac:dyDescent="0.25">
      <c r="A75" s="13"/>
      <c r="B75" s="25"/>
      <c r="C75" s="25"/>
      <c r="D75" s="25"/>
      <c r="E75" s="25"/>
      <c r="F75" s="25"/>
      <c r="G75" s="25"/>
      <c r="H75" s="25"/>
      <c r="I75" s="25"/>
      <c r="J75" s="25"/>
      <c r="K75" s="26">
        <v>1</v>
      </c>
      <c r="L75" s="25"/>
      <c r="M75" s="25"/>
      <c r="N75" s="26">
        <v>2</v>
      </c>
      <c r="O75" s="25"/>
      <c r="P75" s="25"/>
      <c r="Q75" s="26">
        <v>3</v>
      </c>
      <c r="R75" s="25"/>
      <c r="S75" s="25"/>
      <c r="T75" s="26">
        <v>4</v>
      </c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</row>
    <row r="76" spans="1:74" x14ac:dyDescent="0.25">
      <c r="A76" s="13"/>
      <c r="B76" s="25"/>
      <c r="C76" s="25"/>
      <c r="D76" s="25"/>
      <c r="E76" s="25"/>
      <c r="F76" s="25"/>
      <c r="G76" s="25"/>
      <c r="H76" s="25"/>
      <c r="I76" s="25"/>
      <c r="J76" s="25"/>
      <c r="K76" s="26">
        <v>1</v>
      </c>
      <c r="L76" s="25"/>
      <c r="M76" s="25"/>
      <c r="N76" s="26">
        <v>2</v>
      </c>
      <c r="O76" s="25"/>
      <c r="P76" s="25"/>
      <c r="Q76" s="26">
        <v>3</v>
      </c>
      <c r="R76" s="25"/>
      <c r="S76" s="25"/>
      <c r="T76" s="26">
        <v>4</v>
      </c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</row>
    <row r="77" spans="1:74" x14ac:dyDescent="0.25">
      <c r="A77" s="13"/>
      <c r="B77" s="25"/>
      <c r="C77" s="25"/>
      <c r="D77" s="25"/>
      <c r="E77" s="25"/>
      <c r="F77" s="25"/>
      <c r="G77" s="25"/>
      <c r="H77" s="25"/>
      <c r="I77" s="25"/>
      <c r="J77" s="25"/>
      <c r="K77" s="26">
        <v>1</v>
      </c>
      <c r="L77" s="25"/>
      <c r="M77" s="25"/>
      <c r="N77" s="26">
        <v>2</v>
      </c>
      <c r="O77" s="25"/>
      <c r="P77" s="25"/>
      <c r="Q77" s="26">
        <v>3</v>
      </c>
      <c r="R77" s="25"/>
      <c r="S77" s="25"/>
      <c r="T77" s="26">
        <v>4</v>
      </c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</row>
    <row r="78" spans="1:74" x14ac:dyDescent="0.25">
      <c r="A78" s="13"/>
      <c r="B78" s="25"/>
      <c r="C78" s="25"/>
      <c r="D78" s="25"/>
      <c r="E78" s="25"/>
      <c r="F78" s="25"/>
      <c r="G78" s="25"/>
      <c r="H78" s="25"/>
      <c r="I78" s="25"/>
      <c r="J78" s="25"/>
      <c r="K78" s="26">
        <v>1</v>
      </c>
      <c r="L78" s="25"/>
      <c r="M78" s="25"/>
      <c r="N78" s="26">
        <v>2</v>
      </c>
      <c r="O78" s="25"/>
      <c r="P78" s="25"/>
      <c r="Q78" s="26">
        <v>3</v>
      </c>
      <c r="R78" s="25"/>
      <c r="S78" s="25"/>
      <c r="T78" s="26">
        <v>4</v>
      </c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</row>
    <row r="79" spans="1:74" x14ac:dyDescent="0.25">
      <c r="A79" s="13"/>
      <c r="B79" s="25"/>
      <c r="C79" s="25"/>
      <c r="D79" s="25"/>
      <c r="E79" s="25"/>
      <c r="F79" s="25"/>
      <c r="G79" s="25"/>
      <c r="H79" s="25"/>
      <c r="I79" s="25"/>
      <c r="J79" s="25"/>
      <c r="K79" s="26">
        <v>1</v>
      </c>
      <c r="L79" s="25"/>
      <c r="M79" s="25"/>
      <c r="N79" s="26">
        <v>2</v>
      </c>
      <c r="O79" s="25"/>
      <c r="P79" s="25"/>
      <c r="Q79" s="26">
        <v>3</v>
      </c>
      <c r="R79" s="25"/>
      <c r="S79" s="25"/>
      <c r="T79" s="26">
        <v>4</v>
      </c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</row>
    <row r="80" spans="1:74" x14ac:dyDescent="0.25">
      <c r="A80" s="13"/>
      <c r="B80" s="25"/>
      <c r="C80" s="25"/>
      <c r="D80" s="25"/>
      <c r="E80" s="25"/>
      <c r="F80" s="25"/>
      <c r="G80" s="25"/>
      <c r="H80" s="25"/>
      <c r="I80" s="25"/>
      <c r="J80" s="25"/>
      <c r="K80" s="26">
        <v>1</v>
      </c>
      <c r="L80" s="25"/>
      <c r="M80" s="25"/>
      <c r="N80" s="26">
        <v>2</v>
      </c>
      <c r="O80" s="25"/>
      <c r="P80" s="25"/>
      <c r="Q80" s="26">
        <v>3</v>
      </c>
      <c r="R80" s="25"/>
      <c r="S80" s="25"/>
      <c r="T80" s="26">
        <v>4</v>
      </c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</row>
    <row r="81" spans="1:74" x14ac:dyDescent="0.25">
      <c r="A81" s="13"/>
      <c r="B81" s="25"/>
      <c r="C81" s="25"/>
      <c r="D81" s="25"/>
      <c r="E81" s="25"/>
      <c r="F81" s="25"/>
      <c r="G81" s="25"/>
      <c r="H81" s="25"/>
      <c r="I81" s="25"/>
      <c r="J81" s="25"/>
      <c r="K81" s="26">
        <v>1</v>
      </c>
      <c r="L81" s="25"/>
      <c r="M81" s="25"/>
      <c r="N81" s="26">
        <v>2</v>
      </c>
      <c r="O81" s="25"/>
      <c r="P81" s="25"/>
      <c r="Q81" s="26">
        <v>3</v>
      </c>
      <c r="R81" s="25"/>
      <c r="S81" s="25"/>
      <c r="T81" s="26">
        <v>4</v>
      </c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</row>
    <row r="82" spans="1:74" x14ac:dyDescent="0.25">
      <c r="A82" s="13"/>
      <c r="B82" s="25"/>
      <c r="C82" s="25"/>
      <c r="D82" s="25"/>
      <c r="E82" s="25"/>
      <c r="F82" s="25"/>
      <c r="G82" s="25"/>
      <c r="H82" s="25"/>
      <c r="I82" s="25"/>
      <c r="J82" s="25"/>
      <c r="K82" s="26">
        <v>1</v>
      </c>
      <c r="L82" s="25"/>
      <c r="M82" s="25"/>
      <c r="N82" s="26">
        <v>2</v>
      </c>
      <c r="O82" s="25"/>
      <c r="P82" s="25"/>
      <c r="Q82" s="26">
        <v>3</v>
      </c>
      <c r="R82" s="25"/>
      <c r="S82" s="25"/>
      <c r="T82" s="26">
        <v>4</v>
      </c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</row>
    <row r="83" spans="1:74" x14ac:dyDescent="0.25">
      <c r="A83" s="13"/>
      <c r="B83" s="25"/>
      <c r="C83" s="25"/>
      <c r="D83" s="25"/>
      <c r="E83" s="25"/>
      <c r="F83" s="25"/>
      <c r="G83" s="25"/>
      <c r="H83" s="25"/>
      <c r="I83" s="25"/>
      <c r="J83" s="25"/>
      <c r="K83" s="26">
        <v>1</v>
      </c>
      <c r="L83" s="25"/>
      <c r="M83" s="25"/>
      <c r="N83" s="26">
        <v>2</v>
      </c>
      <c r="O83" s="25"/>
      <c r="P83" s="25"/>
      <c r="Q83" s="26">
        <v>3</v>
      </c>
      <c r="R83" s="25"/>
      <c r="S83" s="25"/>
      <c r="T83" s="26">
        <v>4</v>
      </c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</row>
    <row r="84" spans="1:74" x14ac:dyDescent="0.25">
      <c r="A84" s="13"/>
      <c r="B84" s="25"/>
      <c r="C84" s="25"/>
      <c r="D84" s="25"/>
      <c r="E84" s="25"/>
      <c r="F84" s="25"/>
      <c r="G84" s="25"/>
      <c r="H84" s="25"/>
      <c r="I84" s="25"/>
      <c r="J84" s="25"/>
      <c r="K84" s="26">
        <v>1</v>
      </c>
      <c r="L84" s="25"/>
      <c r="M84" s="25"/>
      <c r="N84" s="26">
        <v>2</v>
      </c>
      <c r="O84" s="25"/>
      <c r="P84" s="25"/>
      <c r="Q84" s="26">
        <v>3</v>
      </c>
      <c r="R84" s="25"/>
      <c r="S84" s="25"/>
      <c r="T84" s="26">
        <v>4</v>
      </c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</row>
    <row r="85" spans="1:74" x14ac:dyDescent="0.25">
      <c r="A85" s="13"/>
      <c r="B85" s="25"/>
      <c r="C85" s="25"/>
      <c r="D85" s="25"/>
      <c r="E85" s="25"/>
      <c r="F85" s="25"/>
      <c r="G85" s="25"/>
      <c r="H85" s="25"/>
      <c r="I85" s="25"/>
      <c r="J85" s="25"/>
      <c r="K85" s="26">
        <v>1</v>
      </c>
      <c r="L85" s="25"/>
      <c r="M85" s="25"/>
      <c r="N85" s="26">
        <v>2</v>
      </c>
      <c r="O85" s="25"/>
      <c r="P85" s="25"/>
      <c r="Q85" s="26">
        <v>3</v>
      </c>
      <c r="R85" s="25"/>
      <c r="S85" s="25"/>
      <c r="T85" s="26">
        <v>4</v>
      </c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</row>
    <row r="86" spans="1:74" x14ac:dyDescent="0.25">
      <c r="A86" s="13"/>
      <c r="B86" s="25"/>
      <c r="C86" s="25"/>
      <c r="D86" s="25"/>
      <c r="E86" s="25"/>
      <c r="F86" s="25"/>
      <c r="G86" s="25"/>
      <c r="H86" s="25"/>
      <c r="I86" s="25"/>
      <c r="J86" s="25"/>
      <c r="K86" s="26">
        <v>1</v>
      </c>
      <c r="L86" s="25"/>
      <c r="M86" s="25"/>
      <c r="N86" s="26">
        <v>2</v>
      </c>
      <c r="O86" s="25"/>
      <c r="P86" s="25"/>
      <c r="Q86" s="26">
        <v>3</v>
      </c>
      <c r="R86" s="25"/>
      <c r="S86" s="25"/>
      <c r="T86" s="26">
        <v>4</v>
      </c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</row>
    <row r="87" spans="1:74" x14ac:dyDescent="0.25">
      <c r="A87" s="13"/>
      <c r="B87" s="25"/>
      <c r="C87" s="25"/>
      <c r="D87" s="25"/>
      <c r="E87" s="25"/>
      <c r="F87" s="25"/>
      <c r="G87" s="25"/>
      <c r="H87" s="25"/>
      <c r="I87" s="25"/>
      <c r="J87" s="25"/>
      <c r="K87" s="26">
        <v>1</v>
      </c>
      <c r="L87" s="25"/>
      <c r="M87" s="25"/>
      <c r="N87" s="26">
        <v>2</v>
      </c>
      <c r="O87" s="25"/>
      <c r="P87" s="25"/>
      <c r="Q87" s="26">
        <v>3</v>
      </c>
      <c r="R87" s="25"/>
      <c r="S87" s="25"/>
      <c r="T87" s="26">
        <v>4</v>
      </c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</row>
    <row r="88" spans="1:74" x14ac:dyDescent="0.25">
      <c r="A88" s="13"/>
      <c r="B88" s="25"/>
      <c r="C88" s="25"/>
      <c r="D88" s="25"/>
      <c r="E88" s="25"/>
      <c r="F88" s="25"/>
      <c r="G88" s="25"/>
      <c r="H88" s="25"/>
      <c r="I88" s="25"/>
      <c r="J88" s="25"/>
      <c r="K88" s="26">
        <v>1</v>
      </c>
      <c r="L88" s="25"/>
      <c r="M88" s="25"/>
      <c r="N88" s="26">
        <v>2</v>
      </c>
      <c r="O88" s="25"/>
      <c r="P88" s="25"/>
      <c r="Q88" s="26">
        <v>3</v>
      </c>
      <c r="R88" s="25"/>
      <c r="S88" s="25"/>
      <c r="T88" s="26">
        <v>4</v>
      </c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</row>
    <row r="89" spans="1:74" x14ac:dyDescent="0.25">
      <c r="A89" s="13"/>
      <c r="B89" s="25"/>
      <c r="C89" s="25"/>
      <c r="D89" s="25"/>
      <c r="E89" s="25"/>
      <c r="F89" s="25"/>
      <c r="G89" s="25"/>
      <c r="H89" s="25"/>
      <c r="I89" s="25"/>
      <c r="J89" s="25"/>
      <c r="K89" s="26">
        <v>1</v>
      </c>
      <c r="L89" s="25"/>
      <c r="M89" s="25"/>
      <c r="N89" s="26">
        <v>2</v>
      </c>
      <c r="O89" s="25"/>
      <c r="P89" s="25"/>
      <c r="Q89" s="26">
        <v>3</v>
      </c>
      <c r="R89" s="25"/>
      <c r="S89" s="25"/>
      <c r="T89" s="26">
        <v>4</v>
      </c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</row>
    <row r="90" spans="1:74" x14ac:dyDescent="0.25">
      <c r="A90" s="13"/>
      <c r="B90" s="25"/>
      <c r="C90" s="25"/>
      <c r="D90" s="25"/>
      <c r="E90" s="25"/>
      <c r="F90" s="25"/>
      <c r="G90" s="25"/>
      <c r="H90" s="25"/>
      <c r="I90" s="25"/>
      <c r="J90" s="25"/>
      <c r="K90" s="26">
        <v>1</v>
      </c>
      <c r="L90" s="25"/>
      <c r="M90" s="25"/>
      <c r="N90" s="26">
        <v>2</v>
      </c>
      <c r="O90" s="25"/>
      <c r="P90" s="25"/>
      <c r="Q90" s="26">
        <v>3</v>
      </c>
      <c r="R90" s="25"/>
      <c r="S90" s="25"/>
      <c r="T90" s="26">
        <v>4</v>
      </c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</row>
    <row r="91" spans="1:74" x14ac:dyDescent="0.25">
      <c r="A91" s="13"/>
      <c r="B91" s="25"/>
      <c r="C91" s="25"/>
      <c r="D91" s="25"/>
      <c r="E91" s="25"/>
      <c r="F91" s="25"/>
      <c r="G91" s="25"/>
      <c r="H91" s="25"/>
      <c r="I91" s="25"/>
      <c r="J91" s="25"/>
      <c r="K91" s="26">
        <v>1</v>
      </c>
      <c r="L91" s="25"/>
      <c r="M91" s="25"/>
      <c r="N91" s="26">
        <v>2</v>
      </c>
      <c r="O91" s="25"/>
      <c r="P91" s="25"/>
      <c r="Q91" s="26">
        <v>3</v>
      </c>
      <c r="R91" s="25"/>
      <c r="S91" s="25"/>
      <c r="T91" s="26">
        <v>4</v>
      </c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</row>
    <row r="92" spans="1:74" x14ac:dyDescent="0.25">
      <c r="A92" s="13"/>
      <c r="B92" s="25"/>
      <c r="C92" s="25"/>
      <c r="D92" s="25"/>
      <c r="E92" s="25"/>
      <c r="F92" s="25"/>
      <c r="G92" s="25"/>
      <c r="H92" s="25"/>
      <c r="I92" s="25"/>
      <c r="J92" s="25"/>
      <c r="K92" s="26">
        <v>1</v>
      </c>
      <c r="L92" s="25"/>
      <c r="M92" s="25"/>
      <c r="N92" s="26">
        <v>2</v>
      </c>
      <c r="O92" s="25"/>
      <c r="P92" s="25"/>
      <c r="Q92" s="26">
        <v>3</v>
      </c>
      <c r="R92" s="25"/>
      <c r="S92" s="25"/>
      <c r="T92" s="26">
        <v>4</v>
      </c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</row>
    <row r="93" spans="1:74" x14ac:dyDescent="0.25">
      <c r="A93" s="13"/>
      <c r="B93" s="25"/>
      <c r="C93" s="25"/>
      <c r="D93" s="25"/>
      <c r="E93" s="25"/>
      <c r="F93" s="25"/>
      <c r="G93" s="25"/>
      <c r="H93" s="25"/>
      <c r="I93" s="25"/>
      <c r="J93" s="25"/>
      <c r="K93" s="26">
        <v>1</v>
      </c>
      <c r="L93" s="25"/>
      <c r="M93" s="25"/>
      <c r="N93" s="26">
        <v>2</v>
      </c>
      <c r="O93" s="25"/>
      <c r="P93" s="25"/>
      <c r="Q93" s="26">
        <v>3</v>
      </c>
      <c r="R93" s="25"/>
      <c r="S93" s="25"/>
      <c r="T93" s="26">
        <v>4</v>
      </c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</row>
    <row r="94" spans="1:74" x14ac:dyDescent="0.25">
      <c r="A94" s="13"/>
      <c r="B94" s="25"/>
      <c r="C94" s="25"/>
      <c r="D94" s="25"/>
      <c r="E94" s="25"/>
      <c r="F94" s="25"/>
      <c r="G94" s="25"/>
      <c r="H94" s="25"/>
      <c r="I94" s="25"/>
      <c r="J94" s="25"/>
      <c r="K94" s="26">
        <v>1</v>
      </c>
      <c r="L94" s="25"/>
      <c r="M94" s="25"/>
      <c r="N94" s="26">
        <v>2</v>
      </c>
      <c r="O94" s="25"/>
      <c r="P94" s="25"/>
      <c r="Q94" s="26">
        <v>3</v>
      </c>
      <c r="R94" s="25"/>
      <c r="S94" s="25"/>
      <c r="T94" s="26">
        <v>4</v>
      </c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</row>
    <row r="95" spans="1:74" x14ac:dyDescent="0.25">
      <c r="A95" s="13"/>
      <c r="B95" s="25"/>
      <c r="C95" s="25"/>
      <c r="D95" s="25"/>
      <c r="E95" s="25"/>
      <c r="F95" s="25"/>
      <c r="G95" s="25"/>
      <c r="H95" s="25"/>
      <c r="I95" s="25"/>
      <c r="J95" s="25"/>
      <c r="K95" s="26">
        <v>1</v>
      </c>
      <c r="L95" s="25"/>
      <c r="M95" s="25"/>
      <c r="N95" s="26">
        <v>2</v>
      </c>
      <c r="O95" s="25"/>
      <c r="P95" s="25"/>
      <c r="Q95" s="26">
        <v>3</v>
      </c>
      <c r="R95" s="25"/>
      <c r="S95" s="25"/>
      <c r="T95" s="26">
        <v>4</v>
      </c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</row>
    <row r="96" spans="1:74" x14ac:dyDescent="0.25">
      <c r="A96" s="13"/>
      <c r="B96" s="25"/>
      <c r="C96" s="25"/>
      <c r="D96" s="25"/>
      <c r="E96" s="25"/>
      <c r="F96" s="25"/>
      <c r="G96" s="25"/>
      <c r="H96" s="25"/>
      <c r="I96" s="25"/>
      <c r="J96" s="25"/>
      <c r="K96" s="26">
        <v>1</v>
      </c>
      <c r="L96" s="25"/>
      <c r="M96" s="25"/>
      <c r="N96" s="26">
        <v>2</v>
      </c>
      <c r="O96" s="25"/>
      <c r="P96" s="25"/>
      <c r="Q96" s="26">
        <v>3</v>
      </c>
      <c r="R96" s="25"/>
      <c r="S96" s="25"/>
      <c r="T96" s="26">
        <v>4</v>
      </c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</row>
    <row r="97" spans="1:74" x14ac:dyDescent="0.25">
      <c r="A97" s="13"/>
      <c r="B97" s="25"/>
      <c r="C97" s="25"/>
      <c r="D97" s="25"/>
      <c r="E97" s="25"/>
      <c r="F97" s="25"/>
      <c r="G97" s="25"/>
      <c r="H97" s="25"/>
      <c r="I97" s="25"/>
      <c r="J97" s="25"/>
      <c r="K97" s="26">
        <v>1</v>
      </c>
      <c r="L97" s="25"/>
      <c r="M97" s="25"/>
      <c r="N97" s="26">
        <v>2</v>
      </c>
      <c r="O97" s="25"/>
      <c r="P97" s="25"/>
      <c r="Q97" s="26">
        <v>3</v>
      </c>
      <c r="R97" s="25"/>
      <c r="S97" s="25"/>
      <c r="T97" s="26">
        <v>4</v>
      </c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</row>
    <row r="98" spans="1:74" x14ac:dyDescent="0.25">
      <c r="A98" s="13"/>
      <c r="B98" s="25"/>
      <c r="C98" s="25"/>
      <c r="D98" s="25"/>
      <c r="E98" s="25"/>
      <c r="F98" s="25"/>
      <c r="G98" s="25"/>
      <c r="H98" s="25"/>
      <c r="I98" s="25"/>
      <c r="J98" s="25"/>
      <c r="K98" s="26">
        <v>1</v>
      </c>
      <c r="L98" s="25"/>
      <c r="M98" s="25"/>
      <c r="N98" s="26">
        <v>2</v>
      </c>
      <c r="O98" s="25"/>
      <c r="P98" s="25"/>
      <c r="Q98" s="26">
        <v>3</v>
      </c>
      <c r="R98" s="25"/>
      <c r="S98" s="25"/>
      <c r="T98" s="26">
        <v>4</v>
      </c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</row>
    <row r="99" spans="1:74" x14ac:dyDescent="0.25">
      <c r="A99" s="13"/>
      <c r="B99" s="25"/>
      <c r="C99" s="25"/>
      <c r="D99" s="25"/>
      <c r="E99" s="25"/>
      <c r="F99" s="25"/>
      <c r="G99" s="25"/>
      <c r="H99" s="25"/>
      <c r="I99" s="25"/>
      <c r="J99" s="25"/>
      <c r="K99" s="26">
        <v>1</v>
      </c>
      <c r="L99" s="25"/>
      <c r="M99" s="25"/>
      <c r="N99" s="26">
        <v>2</v>
      </c>
      <c r="O99" s="25"/>
      <c r="P99" s="25"/>
      <c r="Q99" s="26">
        <v>3</v>
      </c>
      <c r="R99" s="25"/>
      <c r="S99" s="25"/>
      <c r="T99" s="26">
        <v>4</v>
      </c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</row>
    <row r="100" spans="1:74" x14ac:dyDescent="0.25">
      <c r="A100" s="13"/>
      <c r="B100" s="25"/>
      <c r="C100" s="25"/>
      <c r="D100" s="25"/>
      <c r="E100" s="25"/>
      <c r="F100" s="25"/>
      <c r="G100" s="25"/>
      <c r="H100" s="25"/>
      <c r="I100" s="25"/>
      <c r="J100" s="25"/>
      <c r="K100" s="26">
        <v>1</v>
      </c>
      <c r="L100" s="25"/>
      <c r="M100" s="25"/>
      <c r="N100" s="26">
        <v>2</v>
      </c>
      <c r="O100" s="25"/>
      <c r="P100" s="25"/>
      <c r="Q100" s="26">
        <v>3</v>
      </c>
      <c r="R100" s="25"/>
      <c r="S100" s="25"/>
      <c r="T100" s="26">
        <v>4</v>
      </c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</row>
    <row r="101" spans="1:74" x14ac:dyDescent="0.25">
      <c r="A101" s="13"/>
      <c r="B101" s="25"/>
      <c r="C101" s="25"/>
      <c r="D101" s="25"/>
      <c r="E101" s="25"/>
      <c r="F101" s="25"/>
      <c r="G101" s="25"/>
      <c r="H101" s="25"/>
      <c r="I101" s="25"/>
      <c r="J101" s="25"/>
      <c r="K101" s="26">
        <v>1</v>
      </c>
      <c r="L101" s="25"/>
      <c r="M101" s="25"/>
      <c r="N101" s="26">
        <v>2</v>
      </c>
      <c r="O101" s="25"/>
      <c r="P101" s="25"/>
      <c r="Q101" s="26">
        <v>3</v>
      </c>
      <c r="R101" s="25"/>
      <c r="S101" s="25"/>
      <c r="T101" s="26">
        <v>4</v>
      </c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</row>
    <row r="102" spans="1:74" x14ac:dyDescent="0.25">
      <c r="A102" s="13"/>
      <c r="B102" s="25"/>
      <c r="C102" s="25"/>
      <c r="D102" s="25"/>
      <c r="E102" s="25"/>
      <c r="F102" s="25"/>
      <c r="G102" s="25"/>
      <c r="H102" s="25"/>
      <c r="I102" s="25"/>
      <c r="J102" s="25"/>
      <c r="K102" s="26">
        <v>1</v>
      </c>
      <c r="L102" s="25"/>
      <c r="M102" s="25"/>
      <c r="N102" s="26">
        <v>2</v>
      </c>
      <c r="O102" s="25"/>
      <c r="P102" s="25"/>
      <c r="Q102" s="26">
        <v>3</v>
      </c>
      <c r="R102" s="25"/>
      <c r="S102" s="25"/>
      <c r="T102" s="26">
        <v>4</v>
      </c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</row>
    <row r="103" spans="1:74" x14ac:dyDescent="0.25">
      <c r="A103" s="13"/>
      <c r="B103" s="25"/>
      <c r="C103" s="25"/>
      <c r="D103" s="25"/>
      <c r="E103" s="25"/>
      <c r="F103" s="25"/>
      <c r="G103" s="25"/>
      <c r="H103" s="25"/>
      <c r="I103" s="25"/>
      <c r="J103" s="25"/>
      <c r="K103" s="26">
        <v>1</v>
      </c>
      <c r="L103" s="25"/>
      <c r="M103" s="25"/>
      <c r="N103" s="26">
        <v>2</v>
      </c>
      <c r="O103" s="25"/>
      <c r="P103" s="25"/>
      <c r="Q103" s="26">
        <v>3</v>
      </c>
      <c r="R103" s="25"/>
      <c r="S103" s="25"/>
      <c r="T103" s="26">
        <v>4</v>
      </c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</row>
    <row r="104" spans="1:74" x14ac:dyDescent="0.25">
      <c r="A104" s="13"/>
      <c r="B104" s="25"/>
      <c r="C104" s="25"/>
      <c r="D104" s="25"/>
      <c r="E104" s="25"/>
      <c r="F104" s="25"/>
      <c r="G104" s="25"/>
      <c r="H104" s="25"/>
      <c r="I104" s="25"/>
      <c r="J104" s="25"/>
      <c r="K104" s="26">
        <v>1</v>
      </c>
      <c r="L104" s="25"/>
      <c r="M104" s="25"/>
      <c r="N104" s="26">
        <v>2</v>
      </c>
      <c r="O104" s="25"/>
      <c r="P104" s="25"/>
      <c r="Q104" s="26">
        <v>3</v>
      </c>
      <c r="R104" s="25"/>
      <c r="S104" s="25"/>
      <c r="T104" s="26">
        <v>4</v>
      </c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</row>
    <row r="105" spans="1:74" x14ac:dyDescent="0.25">
      <c r="A105" s="13"/>
      <c r="B105" s="25"/>
      <c r="C105" s="25"/>
      <c r="D105" s="25"/>
      <c r="E105" s="25"/>
      <c r="F105" s="25"/>
      <c r="G105" s="25"/>
      <c r="H105" s="25"/>
      <c r="I105" s="25"/>
      <c r="J105" s="25"/>
      <c r="K105" s="26">
        <v>1</v>
      </c>
      <c r="L105" s="25"/>
      <c r="M105" s="25"/>
      <c r="N105" s="26">
        <v>2</v>
      </c>
      <c r="O105" s="25"/>
      <c r="P105" s="25"/>
      <c r="Q105" s="26">
        <v>3</v>
      </c>
      <c r="R105" s="25"/>
      <c r="S105" s="25"/>
      <c r="T105" s="26">
        <v>4</v>
      </c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</row>
    <row r="106" spans="1:74" x14ac:dyDescent="0.25">
      <c r="A106" s="13"/>
      <c r="B106" s="25"/>
      <c r="C106" s="25"/>
      <c r="D106" s="25"/>
      <c r="E106" s="25"/>
      <c r="F106" s="25"/>
      <c r="G106" s="25"/>
      <c r="H106" s="25"/>
      <c r="I106" s="25"/>
      <c r="J106" s="25"/>
      <c r="K106" s="26">
        <v>1</v>
      </c>
      <c r="L106" s="25"/>
      <c r="M106" s="25"/>
      <c r="N106" s="26">
        <v>2</v>
      </c>
      <c r="O106" s="25"/>
      <c r="P106" s="25"/>
      <c r="Q106" s="26">
        <v>3</v>
      </c>
      <c r="R106" s="25"/>
      <c r="S106" s="25"/>
      <c r="T106" s="26">
        <v>4</v>
      </c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</row>
    <row r="107" spans="1:74" x14ac:dyDescent="0.25">
      <c r="A107" s="13"/>
      <c r="B107" s="25"/>
      <c r="C107" s="25"/>
      <c r="D107" s="25"/>
      <c r="E107" s="25"/>
      <c r="F107" s="25"/>
      <c r="G107" s="25"/>
      <c r="H107" s="25"/>
      <c r="I107" s="25"/>
      <c r="J107" s="25"/>
      <c r="K107" s="26">
        <v>1</v>
      </c>
      <c r="L107" s="25"/>
      <c r="M107" s="25"/>
      <c r="N107" s="26">
        <v>2</v>
      </c>
      <c r="O107" s="25"/>
      <c r="P107" s="25"/>
      <c r="Q107" s="26">
        <v>3</v>
      </c>
      <c r="R107" s="25"/>
      <c r="S107" s="25"/>
      <c r="T107" s="26">
        <v>4</v>
      </c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</row>
    <row r="108" spans="1:74" x14ac:dyDescent="0.25">
      <c r="A108" s="13"/>
      <c r="B108" s="25"/>
      <c r="C108" s="25"/>
      <c r="D108" s="25"/>
      <c r="E108" s="25"/>
      <c r="F108" s="25"/>
      <c r="G108" s="25"/>
      <c r="H108" s="25"/>
      <c r="I108" s="25"/>
      <c r="J108" s="25"/>
      <c r="K108" s="26">
        <v>1</v>
      </c>
      <c r="L108" s="25"/>
      <c r="M108" s="25"/>
      <c r="N108" s="26">
        <v>2</v>
      </c>
      <c r="O108" s="25"/>
      <c r="P108" s="25"/>
      <c r="Q108" s="26">
        <v>3</v>
      </c>
      <c r="R108" s="25"/>
      <c r="S108" s="25"/>
      <c r="T108" s="26">
        <v>4</v>
      </c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</row>
    <row r="109" spans="1:74" x14ac:dyDescent="0.25">
      <c r="A109" s="13"/>
      <c r="B109" s="25"/>
      <c r="C109" s="25"/>
      <c r="D109" s="25"/>
      <c r="E109" s="25"/>
      <c r="F109" s="25"/>
      <c r="G109" s="25"/>
      <c r="H109" s="25"/>
      <c r="I109" s="25"/>
      <c r="J109" s="25"/>
      <c r="K109" s="26">
        <v>1</v>
      </c>
      <c r="L109" s="25"/>
      <c r="M109" s="25"/>
      <c r="N109" s="26">
        <v>2</v>
      </c>
      <c r="O109" s="25"/>
      <c r="P109" s="25"/>
      <c r="Q109" s="26">
        <v>3</v>
      </c>
      <c r="R109" s="25"/>
      <c r="S109" s="25"/>
      <c r="T109" s="26">
        <v>4</v>
      </c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</row>
    <row r="110" spans="1:74" x14ac:dyDescent="0.25">
      <c r="A110" s="13"/>
      <c r="B110" s="25"/>
      <c r="C110" s="25"/>
      <c r="D110" s="25"/>
      <c r="E110" s="25"/>
      <c r="F110" s="25"/>
      <c r="G110" s="25"/>
      <c r="H110" s="25"/>
      <c r="I110" s="25"/>
      <c r="J110" s="25"/>
      <c r="K110" s="26">
        <v>1</v>
      </c>
      <c r="L110" s="25"/>
      <c r="M110" s="25"/>
      <c r="N110" s="26">
        <v>2</v>
      </c>
      <c r="O110" s="25"/>
      <c r="P110" s="25"/>
      <c r="Q110" s="26">
        <v>3</v>
      </c>
      <c r="R110" s="25"/>
      <c r="S110" s="25"/>
      <c r="T110" s="26">
        <v>4</v>
      </c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</row>
    <row r="111" spans="1:74" x14ac:dyDescent="0.25">
      <c r="A111" s="13"/>
      <c r="B111" s="25"/>
      <c r="C111" s="25"/>
      <c r="D111" s="25"/>
      <c r="E111" s="25"/>
      <c r="F111" s="25"/>
      <c r="G111" s="25"/>
      <c r="H111" s="25"/>
      <c r="I111" s="25"/>
      <c r="J111" s="25"/>
      <c r="K111" s="26">
        <v>1</v>
      </c>
      <c r="L111" s="25"/>
      <c r="M111" s="25"/>
      <c r="N111" s="26">
        <v>2</v>
      </c>
      <c r="O111" s="25"/>
      <c r="P111" s="25"/>
      <c r="Q111" s="26">
        <v>3</v>
      </c>
      <c r="R111" s="25"/>
      <c r="S111" s="25"/>
      <c r="T111" s="26">
        <v>4</v>
      </c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</row>
    <row r="112" spans="1:74" x14ac:dyDescent="0.25">
      <c r="A112" s="13"/>
      <c r="B112" s="25"/>
      <c r="C112" s="25"/>
      <c r="D112" s="25"/>
      <c r="E112" s="25"/>
      <c r="F112" s="25"/>
      <c r="G112" s="25"/>
      <c r="H112" s="25"/>
      <c r="I112" s="25"/>
      <c r="J112" s="25"/>
      <c r="K112" s="26">
        <v>1</v>
      </c>
      <c r="L112" s="25"/>
      <c r="M112" s="25"/>
      <c r="N112" s="26">
        <v>2</v>
      </c>
      <c r="O112" s="25"/>
      <c r="P112" s="25"/>
      <c r="Q112" s="26">
        <v>3</v>
      </c>
      <c r="R112" s="25"/>
      <c r="S112" s="25"/>
      <c r="T112" s="26">
        <v>4</v>
      </c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</row>
    <row r="113" spans="1:74" x14ac:dyDescent="0.25">
      <c r="A113" s="13"/>
      <c r="B113" s="25"/>
      <c r="C113" s="25"/>
      <c r="D113" s="25"/>
      <c r="E113" s="25"/>
      <c r="F113" s="25"/>
      <c r="G113" s="25"/>
      <c r="H113" s="25"/>
      <c r="I113" s="25"/>
      <c r="J113" s="25"/>
      <c r="K113" s="26">
        <v>1</v>
      </c>
      <c r="L113" s="25"/>
      <c r="M113" s="25"/>
      <c r="N113" s="26">
        <v>2</v>
      </c>
      <c r="O113" s="25"/>
      <c r="P113" s="25"/>
      <c r="Q113" s="26">
        <v>3</v>
      </c>
      <c r="R113" s="25"/>
      <c r="S113" s="25"/>
      <c r="T113" s="26">
        <v>4</v>
      </c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</row>
    <row r="114" spans="1:74" x14ac:dyDescent="0.25">
      <c r="A114" s="13"/>
      <c r="B114" s="25"/>
      <c r="C114" s="25"/>
      <c r="D114" s="25"/>
      <c r="E114" s="25"/>
      <c r="F114" s="25"/>
      <c r="G114" s="25"/>
      <c r="H114" s="25"/>
      <c r="I114" s="25"/>
      <c r="J114" s="25"/>
      <c r="K114" s="26">
        <v>1</v>
      </c>
      <c r="L114" s="25"/>
      <c r="M114" s="25"/>
      <c r="N114" s="26">
        <v>2</v>
      </c>
      <c r="O114" s="25"/>
      <c r="P114" s="25"/>
      <c r="Q114" s="26">
        <v>3</v>
      </c>
      <c r="R114" s="25"/>
      <c r="S114" s="25"/>
      <c r="T114" s="26">
        <v>4</v>
      </c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</row>
    <row r="115" spans="1:74" x14ac:dyDescent="0.25">
      <c r="A115" s="13"/>
      <c r="B115" s="25"/>
      <c r="C115" s="25"/>
      <c r="D115" s="25"/>
      <c r="E115" s="25"/>
      <c r="F115" s="25"/>
      <c r="G115" s="25"/>
      <c r="H115" s="25"/>
      <c r="I115" s="25"/>
      <c r="J115" s="25"/>
      <c r="K115" s="26">
        <v>1</v>
      </c>
      <c r="L115" s="25"/>
      <c r="M115" s="25"/>
      <c r="N115" s="26">
        <v>2</v>
      </c>
      <c r="O115" s="25"/>
      <c r="P115" s="25"/>
      <c r="Q115" s="26">
        <v>3</v>
      </c>
      <c r="R115" s="25"/>
      <c r="S115" s="25"/>
      <c r="T115" s="26">
        <v>4</v>
      </c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</row>
    <row r="116" spans="1:74" x14ac:dyDescent="0.25">
      <c r="A116" s="13"/>
      <c r="B116" s="25"/>
      <c r="C116" s="25"/>
      <c r="D116" s="25"/>
      <c r="E116" s="25"/>
      <c r="F116" s="25"/>
      <c r="G116" s="25"/>
      <c r="H116" s="25"/>
      <c r="I116" s="25"/>
      <c r="J116" s="25"/>
      <c r="K116" s="26">
        <v>1</v>
      </c>
      <c r="L116" s="25"/>
      <c r="M116" s="25"/>
      <c r="N116" s="26">
        <v>2</v>
      </c>
      <c r="O116" s="25"/>
      <c r="P116" s="25"/>
      <c r="Q116" s="26">
        <v>3</v>
      </c>
      <c r="R116" s="25"/>
      <c r="S116" s="25"/>
      <c r="T116" s="26">
        <v>4</v>
      </c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</row>
    <row r="117" spans="1:74" x14ac:dyDescent="0.25">
      <c r="A117" s="13"/>
      <c r="B117" s="25"/>
      <c r="C117" s="25"/>
      <c r="D117" s="25"/>
      <c r="E117" s="25"/>
      <c r="F117" s="25"/>
      <c r="G117" s="25"/>
      <c r="H117" s="25"/>
      <c r="I117" s="25"/>
      <c r="J117" s="25"/>
      <c r="K117" s="26">
        <v>1</v>
      </c>
      <c r="L117" s="25"/>
      <c r="M117" s="25"/>
      <c r="N117" s="26">
        <v>2</v>
      </c>
      <c r="O117" s="25"/>
      <c r="P117" s="25"/>
      <c r="Q117" s="26">
        <v>3</v>
      </c>
      <c r="R117" s="25"/>
      <c r="S117" s="25"/>
      <c r="T117" s="26">
        <v>4</v>
      </c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</row>
  </sheetData>
  <mergeCells count="31">
    <mergeCell ref="AV2:AZ2"/>
    <mergeCell ref="BA2:BE2"/>
    <mergeCell ref="BF2:BJ2"/>
    <mergeCell ref="BT2:BT3"/>
    <mergeCell ref="BU2:BU3"/>
    <mergeCell ref="BV2:BV3"/>
    <mergeCell ref="A2:A3"/>
    <mergeCell ref="BN2:BN3"/>
    <mergeCell ref="BO2:BO3"/>
    <mergeCell ref="BP2:BP3"/>
    <mergeCell ref="BQ2:BQ3"/>
    <mergeCell ref="BR2:BR3"/>
    <mergeCell ref="BS2:BS3"/>
    <mergeCell ref="H2:H3"/>
    <mergeCell ref="I2:I3"/>
    <mergeCell ref="J2:J3"/>
    <mergeCell ref="BK2:BK3"/>
    <mergeCell ref="BL2:BL3"/>
    <mergeCell ref="BM2:BM3"/>
    <mergeCell ref="B2:B3"/>
    <mergeCell ref="C2:C3"/>
    <mergeCell ref="D2:D3"/>
    <mergeCell ref="E2:E3"/>
    <mergeCell ref="F2:F3"/>
    <mergeCell ref="AQ2:AU2"/>
    <mergeCell ref="G2:G3"/>
    <mergeCell ref="W2:AA2"/>
    <mergeCell ref="AB2:AF2"/>
    <mergeCell ref="AG2:AK2"/>
    <mergeCell ref="AL2:AP2"/>
    <mergeCell ref="K2:V2"/>
  </mergeCells>
  <dataValidations count="20">
    <dataValidation type="list" allowBlank="1" showInputMessage="1" showErrorMessage="1" sqref="B4:B142">
      <formula1>фундамент</formula1>
    </dataValidation>
    <dataValidation type="list" allowBlank="1" showInputMessage="1" showErrorMessage="1" sqref="C4:C142">
      <formula1>перекрытия</formula1>
    </dataValidation>
    <dataValidation type="list" allowBlank="1" showInputMessage="1" showErrorMessage="1" sqref="D4:D142">
      <formula1>стены</formula1>
    </dataValidation>
    <dataValidation type="list" allowBlank="1" showInputMessage="1" showErrorMessage="1" sqref="E4:E142">
      <formula1>фасад</formula1>
    </dataValidation>
    <dataValidation type="list" allowBlank="1" showInputMessage="1" showErrorMessage="1" sqref="F4:F142">
      <formula1>крыша</formula1>
    </dataValidation>
    <dataValidation type="list" allowBlank="1" showInputMessage="1" showErrorMessage="1" sqref="G4:G142">
      <formula1>кровля</formula1>
    </dataValidation>
    <dataValidation type="list" allowBlank="1" showInputMessage="1" showErrorMessage="1" sqref="I4:I142">
      <formula1>мусоропровод</formula1>
    </dataValidation>
    <dataValidation type="list" allowBlank="1" showInputMessage="1" showErrorMessage="1" sqref="U4:U117 L4:L142 R4:R117 O4:O117">
      <formula1>лифт</formula1>
    </dataValidation>
    <dataValidation type="list" allowBlank="1" showInputMessage="1" showErrorMessage="1" sqref="BF4:BF117 AL4:AL142 W4:W142 AQ4:AQ142 AB4:AB142 AV4:AV117 BA4:BA117 AG4:AG142">
      <formula1>прибор</formula1>
    </dataValidation>
    <dataValidation type="list" allowBlank="1" showInputMessage="1" showErrorMessage="1" sqref="BG4:BG117 AH4:AH142 X4:X142 AM4:AM142 AC4:AC142 AW4:AW117 BB4:BB117 AR4:AR142">
      <formula1>прибор2</formula1>
    </dataValidation>
    <dataValidation type="list" allowBlank="1" showInputMessage="1" showErrorMessage="1" sqref="BK4:BK142">
      <formula1>электро</formula1>
    </dataValidation>
    <dataValidation type="list" allowBlank="1" showInputMessage="1" showErrorMessage="1" sqref="BM4:BM142">
      <formula1>тепло</formula1>
    </dataValidation>
    <dataValidation type="list" allowBlank="1" showInputMessage="1" showErrorMessage="1" sqref="BN4:BN142">
      <formula1>гвс</formula1>
    </dataValidation>
    <dataValidation type="list" allowBlank="1" showInputMessage="1" showErrorMessage="1" sqref="BO4:BO142">
      <formula1>хвс</formula1>
    </dataValidation>
    <dataValidation type="list" allowBlank="1" showInputMessage="1" showErrorMessage="1" sqref="BP4:BP142">
      <formula1>водоотведение</formula1>
    </dataValidation>
    <dataValidation type="list" allowBlank="1" showInputMessage="1" showErrorMessage="1" sqref="BR4:BR142">
      <formula1>газ</formula1>
    </dataValidation>
    <dataValidation type="list" allowBlank="1" showInputMessage="1" showErrorMessage="1" sqref="BS4:BS142">
      <formula1>вент</formula1>
    </dataValidation>
    <dataValidation type="list" allowBlank="1" showInputMessage="1" showErrorMessage="1" sqref="BT4:BT142">
      <formula1>пожар</formula1>
    </dataValidation>
    <dataValidation type="list" allowBlank="1" showInputMessage="1" showErrorMessage="1" sqref="BU4:BU142">
      <formula1>водосток</formula1>
    </dataValidation>
    <dataValidation type="list" allowBlank="1" showInputMessage="1" showErrorMessage="1" sqref="BH4:BH117 AI4:AI117 Y4:Y124 AN4:AN117 AD4:AD117 AX4:AX117 BC4:BC117 AS4:AS117">
      <formula1>единицы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topLeftCell="A13" workbookViewId="0">
      <selection activeCell="O32" sqref="O32"/>
    </sheetView>
  </sheetViews>
  <sheetFormatPr defaultRowHeight="15" x14ac:dyDescent="0.25"/>
  <cols>
    <col min="1" max="1" width="21.28515625" style="2" customWidth="1"/>
    <col min="2" max="2" width="22" style="2" customWidth="1"/>
    <col min="3" max="3" width="21.7109375" style="2" customWidth="1"/>
    <col min="4" max="4" width="29.7109375" style="2" bestFit="1" customWidth="1"/>
    <col min="5" max="5" width="12.7109375" style="2" bestFit="1" customWidth="1"/>
    <col min="6" max="6" width="65.85546875" style="2" bestFit="1" customWidth="1"/>
    <col min="7" max="7" width="24.7109375" style="2" customWidth="1"/>
    <col min="8" max="8" width="21.85546875" style="2" customWidth="1"/>
    <col min="9" max="9" width="35.7109375" style="2" bestFit="1" customWidth="1"/>
    <col min="10" max="10" width="31.7109375" style="2" bestFit="1" customWidth="1"/>
    <col min="11" max="11" width="34.28515625" style="2" bestFit="1" customWidth="1"/>
    <col min="12" max="12" width="32.140625" style="2" bestFit="1" customWidth="1"/>
    <col min="13" max="13" width="40.5703125" style="2" bestFit="1" customWidth="1"/>
    <col min="14" max="15" width="42.140625" style="2" bestFit="1" customWidth="1"/>
    <col min="16" max="16" width="30.7109375" style="2" bestFit="1" customWidth="1"/>
    <col min="17" max="17" width="30.28515625" style="2" bestFit="1" customWidth="1"/>
    <col min="18" max="18" width="31.42578125" style="2" bestFit="1" customWidth="1"/>
    <col min="19" max="19" width="26.85546875" style="2" bestFit="1" customWidth="1"/>
    <col min="20" max="20" width="22.140625" style="2" bestFit="1" customWidth="1"/>
    <col min="21" max="16384" width="9.140625" style="2"/>
  </cols>
  <sheetData>
    <row r="1" spans="1:20" s="3" customFormat="1" ht="14.25" x14ac:dyDescent="0.2">
      <c r="A1" s="3" t="s">
        <v>3</v>
      </c>
      <c r="B1" s="3" t="s">
        <v>8</v>
      </c>
      <c r="C1" s="3" t="s">
        <v>13</v>
      </c>
      <c r="D1" s="3" t="s">
        <v>18</v>
      </c>
      <c r="E1" s="3" t="s">
        <v>25</v>
      </c>
      <c r="F1" s="3" t="s">
        <v>28</v>
      </c>
      <c r="G1" s="3" t="s">
        <v>36</v>
      </c>
      <c r="H1" s="3" t="s">
        <v>40</v>
      </c>
      <c r="I1" s="3" t="s">
        <v>44</v>
      </c>
      <c r="J1" s="3" t="s">
        <v>48</v>
      </c>
      <c r="K1" s="3" t="s">
        <v>51</v>
      </c>
      <c r="L1" s="3" t="s">
        <v>54</v>
      </c>
      <c r="M1" s="3" t="s">
        <v>58</v>
      </c>
      <c r="N1" s="3" t="s">
        <v>62</v>
      </c>
      <c r="O1" s="3" t="s">
        <v>64</v>
      </c>
      <c r="P1" s="3" t="s">
        <v>65</v>
      </c>
      <c r="Q1" s="3" t="s">
        <v>66</v>
      </c>
      <c r="R1" s="3" t="s">
        <v>70</v>
      </c>
      <c r="S1" s="3" t="s">
        <v>73</v>
      </c>
      <c r="T1" s="3" t="s">
        <v>238</v>
      </c>
    </row>
    <row r="2" spans="1:20" x14ac:dyDescent="0.25">
      <c r="A2" s="2" t="s">
        <v>4</v>
      </c>
      <c r="B2" s="2" t="s">
        <v>9</v>
      </c>
      <c r="C2" s="2" t="s">
        <v>14</v>
      </c>
      <c r="D2" s="2" t="s">
        <v>19</v>
      </c>
      <c r="E2" s="2" t="s">
        <v>26</v>
      </c>
      <c r="F2" s="2" t="s">
        <v>29</v>
      </c>
      <c r="G2" s="1" t="s">
        <v>37</v>
      </c>
      <c r="H2" s="2" t="s">
        <v>41</v>
      </c>
      <c r="I2" s="2" t="s">
        <v>45</v>
      </c>
      <c r="J2" s="2" t="s">
        <v>49</v>
      </c>
      <c r="K2" s="2" t="s">
        <v>37</v>
      </c>
      <c r="L2" s="2" t="s">
        <v>37</v>
      </c>
      <c r="M2" s="2" t="s">
        <v>37</v>
      </c>
      <c r="N2" s="2" t="s">
        <v>37</v>
      </c>
      <c r="O2" s="2" t="s">
        <v>37</v>
      </c>
      <c r="P2" s="2" t="s">
        <v>37</v>
      </c>
      <c r="Q2" s="2" t="s">
        <v>37</v>
      </c>
      <c r="R2" s="2" t="s">
        <v>37</v>
      </c>
      <c r="S2" s="2" t="s">
        <v>37</v>
      </c>
      <c r="T2" s="2" t="s">
        <v>239</v>
      </c>
    </row>
    <row r="3" spans="1:20" x14ac:dyDescent="0.25">
      <c r="A3" s="2" t="s">
        <v>5</v>
      </c>
      <c r="B3" s="2" t="s">
        <v>10</v>
      </c>
      <c r="C3" s="2" t="s">
        <v>15</v>
      </c>
      <c r="D3" s="2" t="s">
        <v>20</v>
      </c>
      <c r="E3" s="2" t="s">
        <v>27</v>
      </c>
      <c r="F3" s="2" t="s">
        <v>30</v>
      </c>
      <c r="G3" s="1" t="s">
        <v>38</v>
      </c>
      <c r="H3" s="2" t="s">
        <v>42</v>
      </c>
      <c r="I3" s="2" t="s">
        <v>46</v>
      </c>
      <c r="J3" s="2" t="s">
        <v>50</v>
      </c>
      <c r="K3" s="2" t="s">
        <v>52</v>
      </c>
      <c r="L3" s="2" t="s">
        <v>52</v>
      </c>
      <c r="M3" s="2" t="s">
        <v>59</v>
      </c>
      <c r="N3" s="2" t="s">
        <v>52</v>
      </c>
      <c r="O3" s="2" t="s">
        <v>52</v>
      </c>
      <c r="P3" s="2" t="s">
        <v>52</v>
      </c>
      <c r="Q3" s="2" t="s">
        <v>67</v>
      </c>
      <c r="R3" s="2" t="s">
        <v>71</v>
      </c>
      <c r="S3" s="2" t="s">
        <v>74</v>
      </c>
      <c r="T3" s="2" t="s">
        <v>240</v>
      </c>
    </row>
    <row r="4" spans="1:20" x14ac:dyDescent="0.25">
      <c r="A4" s="2" t="s">
        <v>6</v>
      </c>
      <c r="B4" s="2" t="s">
        <v>11</v>
      </c>
      <c r="C4" s="2" t="s">
        <v>16</v>
      </c>
      <c r="D4" s="2" t="s">
        <v>21</v>
      </c>
      <c r="F4" s="2" t="s">
        <v>31</v>
      </c>
      <c r="G4" s="2" t="s">
        <v>39</v>
      </c>
      <c r="H4" s="2" t="s">
        <v>43</v>
      </c>
      <c r="I4" s="2" t="s">
        <v>47</v>
      </c>
      <c r="K4" s="2" t="s">
        <v>53</v>
      </c>
      <c r="L4" s="2" t="s">
        <v>55</v>
      </c>
      <c r="M4" s="2" t="s">
        <v>60</v>
      </c>
      <c r="N4" s="2" t="s">
        <v>63</v>
      </c>
      <c r="O4" s="2" t="s">
        <v>63</v>
      </c>
      <c r="P4" s="2" t="s">
        <v>63</v>
      </c>
      <c r="Q4" s="2" t="s">
        <v>68</v>
      </c>
      <c r="R4" s="2" t="s">
        <v>72</v>
      </c>
      <c r="S4" s="2" t="s">
        <v>75</v>
      </c>
      <c r="T4" s="2" t="s">
        <v>241</v>
      </c>
    </row>
    <row r="5" spans="1:20" x14ac:dyDescent="0.25">
      <c r="A5" s="2" t="s">
        <v>7</v>
      </c>
      <c r="B5" s="2" t="s">
        <v>12</v>
      </c>
      <c r="C5" s="2" t="s">
        <v>11</v>
      </c>
      <c r="D5" s="2" t="s">
        <v>22</v>
      </c>
      <c r="F5" s="2" t="s">
        <v>32</v>
      </c>
      <c r="L5" s="2" t="s">
        <v>56</v>
      </c>
      <c r="M5" s="2" t="s">
        <v>55</v>
      </c>
      <c r="Q5" s="2" t="s">
        <v>69</v>
      </c>
      <c r="T5" s="2" t="s">
        <v>242</v>
      </c>
    </row>
    <row r="6" spans="1:20" x14ac:dyDescent="0.25">
      <c r="C6" s="2" t="s">
        <v>10</v>
      </c>
      <c r="D6" s="2" t="s">
        <v>23</v>
      </c>
      <c r="F6" s="2" t="s">
        <v>33</v>
      </c>
      <c r="L6" s="2" t="s">
        <v>57</v>
      </c>
      <c r="M6" s="2" t="s">
        <v>61</v>
      </c>
      <c r="T6" s="2" t="s">
        <v>245</v>
      </c>
    </row>
    <row r="7" spans="1:20" x14ac:dyDescent="0.25">
      <c r="C7" s="2" t="s">
        <v>17</v>
      </c>
      <c r="D7" s="2" t="s">
        <v>24</v>
      </c>
      <c r="F7" s="2" t="s">
        <v>34</v>
      </c>
      <c r="M7" s="2" t="s">
        <v>57</v>
      </c>
      <c r="T7" s="2" t="s">
        <v>246</v>
      </c>
    </row>
    <row r="8" spans="1:20" x14ac:dyDescent="0.25">
      <c r="C8" s="2" t="s">
        <v>12</v>
      </c>
      <c r="D8" s="2" t="s">
        <v>7</v>
      </c>
      <c r="F8" s="2" t="s">
        <v>35</v>
      </c>
      <c r="T8" s="2" t="s">
        <v>247</v>
      </c>
    </row>
    <row r="9" spans="1:20" x14ac:dyDescent="0.25">
      <c r="T9" s="2" t="s">
        <v>243</v>
      </c>
    </row>
    <row r="10" spans="1:20" x14ac:dyDescent="0.25">
      <c r="T10" s="2" t="s">
        <v>244</v>
      </c>
    </row>
    <row r="11" spans="1:20" x14ac:dyDescent="0.25">
      <c r="T11" s="2" t="s">
        <v>248</v>
      </c>
    </row>
    <row r="12" spans="1:20" x14ac:dyDescent="0.25">
      <c r="T12" s="2" t="s">
        <v>249</v>
      </c>
    </row>
    <row r="13" spans="1:20" x14ac:dyDescent="0.25">
      <c r="T13" s="2" t="s">
        <v>250</v>
      </c>
    </row>
    <row r="14" spans="1:20" x14ac:dyDescent="0.25">
      <c r="T14" s="2" t="s">
        <v>251</v>
      </c>
    </row>
    <row r="15" spans="1:20" x14ac:dyDescent="0.25">
      <c r="A15" s="10" t="s">
        <v>114</v>
      </c>
      <c r="T15" s="2" t="s">
        <v>252</v>
      </c>
    </row>
    <row r="16" spans="1:20" x14ac:dyDescent="0.25">
      <c r="A16" s="10" t="s">
        <v>115</v>
      </c>
      <c r="T16" s="2" t="s">
        <v>253</v>
      </c>
    </row>
    <row r="17" spans="1:20" x14ac:dyDescent="0.25">
      <c r="A17" s="10" t="s">
        <v>116</v>
      </c>
      <c r="T17" s="2" t="s">
        <v>254</v>
      </c>
    </row>
    <row r="18" spans="1:20" x14ac:dyDescent="0.25">
      <c r="A18" s="10" t="s">
        <v>117</v>
      </c>
      <c r="T18" s="2" t="s">
        <v>255</v>
      </c>
    </row>
    <row r="19" spans="1:20" x14ac:dyDescent="0.25">
      <c r="A19" s="10" t="s">
        <v>118</v>
      </c>
      <c r="T19" s="2" t="s">
        <v>256</v>
      </c>
    </row>
    <row r="20" spans="1:20" x14ac:dyDescent="0.25">
      <c r="A20" s="10" t="s">
        <v>119</v>
      </c>
      <c r="T20" s="2" t="s">
        <v>257</v>
      </c>
    </row>
    <row r="21" spans="1:20" x14ac:dyDescent="0.25">
      <c r="A21" s="10" t="s">
        <v>120</v>
      </c>
      <c r="T21" s="2" t="s">
        <v>258</v>
      </c>
    </row>
    <row r="22" spans="1:20" x14ac:dyDescent="0.25">
      <c r="A22" s="10" t="s">
        <v>121</v>
      </c>
      <c r="T22" s="2" t="s">
        <v>259</v>
      </c>
    </row>
    <row r="23" spans="1:20" x14ac:dyDescent="0.25">
      <c r="A23" s="10" t="s">
        <v>122</v>
      </c>
      <c r="T23" s="2" t="s">
        <v>260</v>
      </c>
    </row>
    <row r="24" spans="1:20" x14ac:dyDescent="0.25">
      <c r="A24" s="10" t="s">
        <v>123</v>
      </c>
      <c r="T24" s="2" t="s">
        <v>261</v>
      </c>
    </row>
    <row r="25" spans="1:20" x14ac:dyDescent="0.25">
      <c r="A25" s="10" t="s">
        <v>124</v>
      </c>
      <c r="T25" s="2" t="s">
        <v>262</v>
      </c>
    </row>
    <row r="26" spans="1:20" x14ac:dyDescent="0.25">
      <c r="A26" s="10" t="s">
        <v>125</v>
      </c>
      <c r="T26" s="2" t="s">
        <v>263</v>
      </c>
    </row>
    <row r="27" spans="1:20" x14ac:dyDescent="0.25">
      <c r="A27" s="10" t="s">
        <v>126</v>
      </c>
      <c r="T27" s="2" t="s">
        <v>264</v>
      </c>
    </row>
    <row r="28" spans="1:20" x14ac:dyDescent="0.25">
      <c r="A28" s="10" t="s">
        <v>127</v>
      </c>
      <c r="T28" s="2" t="s">
        <v>265</v>
      </c>
    </row>
    <row r="29" spans="1:20" x14ac:dyDescent="0.25">
      <c r="A29" s="10" t="s">
        <v>128</v>
      </c>
      <c r="T29" s="2" t="s">
        <v>266</v>
      </c>
    </row>
    <row r="30" spans="1:20" x14ac:dyDescent="0.25">
      <c r="A30" s="10" t="s">
        <v>129</v>
      </c>
      <c r="T30" s="2" t="s">
        <v>267</v>
      </c>
    </row>
    <row r="31" spans="1:20" x14ac:dyDescent="0.25">
      <c r="A31" s="10" t="s">
        <v>130</v>
      </c>
      <c r="T31" s="2" t="s">
        <v>259</v>
      </c>
    </row>
    <row r="32" spans="1:20" x14ac:dyDescent="0.25">
      <c r="A32" s="10" t="s">
        <v>131</v>
      </c>
      <c r="T32" s="2" t="s">
        <v>268</v>
      </c>
    </row>
    <row r="33" spans="1:20" x14ac:dyDescent="0.25">
      <c r="A33" s="10" t="s">
        <v>132</v>
      </c>
      <c r="T33" s="2" t="s">
        <v>269</v>
      </c>
    </row>
    <row r="34" spans="1:20" x14ac:dyDescent="0.25">
      <c r="A34" s="10" t="s">
        <v>133</v>
      </c>
      <c r="T34" s="2" t="s">
        <v>270</v>
      </c>
    </row>
    <row r="35" spans="1:20" x14ac:dyDescent="0.25">
      <c r="A35" s="10" t="s">
        <v>134</v>
      </c>
    </row>
    <row r="36" spans="1:20" x14ac:dyDescent="0.25">
      <c r="A36" s="10" t="s">
        <v>135</v>
      </c>
    </row>
    <row r="37" spans="1:20" x14ac:dyDescent="0.25">
      <c r="A37" s="10" t="s">
        <v>136</v>
      </c>
    </row>
    <row r="38" spans="1:20" x14ac:dyDescent="0.25">
      <c r="A38" s="10" t="s">
        <v>137</v>
      </c>
    </row>
    <row r="39" spans="1:20" x14ac:dyDescent="0.25">
      <c r="A39" s="10" t="s">
        <v>138</v>
      </c>
    </row>
    <row r="40" spans="1:20" x14ac:dyDescent="0.25">
      <c r="A40" s="10" t="s">
        <v>139</v>
      </c>
    </row>
    <row r="41" spans="1:20" x14ac:dyDescent="0.25">
      <c r="A41" s="10" t="s">
        <v>140</v>
      </c>
    </row>
    <row r="42" spans="1:20" x14ac:dyDescent="0.25">
      <c r="A42" s="10" t="s">
        <v>141</v>
      </c>
    </row>
    <row r="43" spans="1:20" x14ac:dyDescent="0.25">
      <c r="A43" s="10" t="s">
        <v>142</v>
      </c>
    </row>
    <row r="44" spans="1:20" x14ac:dyDescent="0.25">
      <c r="A44" s="10" t="s">
        <v>143</v>
      </c>
    </row>
    <row r="45" spans="1:20" x14ac:dyDescent="0.25">
      <c r="A45" s="10" t="s">
        <v>144</v>
      </c>
    </row>
    <row r="46" spans="1:20" x14ac:dyDescent="0.25">
      <c r="A46" s="10" t="s">
        <v>145</v>
      </c>
    </row>
    <row r="47" spans="1:20" x14ac:dyDescent="0.25">
      <c r="A47" s="10" t="s">
        <v>146</v>
      </c>
    </row>
    <row r="48" spans="1:20" x14ac:dyDescent="0.25">
      <c r="A48" s="10" t="s">
        <v>147</v>
      </c>
    </row>
    <row r="49" spans="1:1" x14ac:dyDescent="0.25">
      <c r="A49" s="10" t="s">
        <v>148</v>
      </c>
    </row>
    <row r="50" spans="1:1" x14ac:dyDescent="0.25">
      <c r="A50" s="10" t="s">
        <v>149</v>
      </c>
    </row>
    <row r="51" spans="1:1" x14ac:dyDescent="0.25">
      <c r="A51" s="10" t="s">
        <v>150</v>
      </c>
    </row>
    <row r="52" spans="1:1" x14ac:dyDescent="0.25">
      <c r="A52" s="10" t="s">
        <v>151</v>
      </c>
    </row>
    <row r="53" spans="1:1" x14ac:dyDescent="0.25">
      <c r="A53" s="10" t="s">
        <v>152</v>
      </c>
    </row>
    <row r="54" spans="1:1" x14ac:dyDescent="0.25">
      <c r="A54" s="10" t="s">
        <v>153</v>
      </c>
    </row>
    <row r="55" spans="1:1" x14ac:dyDescent="0.25">
      <c r="A55" s="10" t="s">
        <v>154</v>
      </c>
    </row>
    <row r="56" spans="1:1" x14ac:dyDescent="0.25">
      <c r="A56" s="10" t="s">
        <v>155</v>
      </c>
    </row>
    <row r="57" spans="1:1" x14ac:dyDescent="0.25">
      <c r="A57" s="10" t="s">
        <v>156</v>
      </c>
    </row>
    <row r="58" spans="1:1" x14ac:dyDescent="0.25">
      <c r="A58" s="10" t="s">
        <v>157</v>
      </c>
    </row>
    <row r="59" spans="1:1" x14ac:dyDescent="0.25">
      <c r="A59" s="10" t="s">
        <v>158</v>
      </c>
    </row>
    <row r="60" spans="1:1" x14ac:dyDescent="0.25">
      <c r="A60" s="10" t="s">
        <v>159</v>
      </c>
    </row>
    <row r="61" spans="1:1" x14ac:dyDescent="0.25">
      <c r="A61" s="10" t="s">
        <v>160</v>
      </c>
    </row>
    <row r="62" spans="1:1" x14ac:dyDescent="0.25">
      <c r="A62" s="10" t="s">
        <v>161</v>
      </c>
    </row>
    <row r="63" spans="1:1" x14ac:dyDescent="0.25">
      <c r="A63" s="10" t="s">
        <v>162</v>
      </c>
    </row>
    <row r="64" spans="1:1" x14ac:dyDescent="0.25">
      <c r="A64" s="10" t="s">
        <v>163</v>
      </c>
    </row>
    <row r="65" spans="1:1" x14ac:dyDescent="0.25">
      <c r="A65" s="10" t="s">
        <v>164</v>
      </c>
    </row>
    <row r="66" spans="1:1" x14ac:dyDescent="0.25">
      <c r="A66" s="10" t="s">
        <v>165</v>
      </c>
    </row>
    <row r="67" spans="1:1" x14ac:dyDescent="0.25">
      <c r="A67" s="10" t="s">
        <v>166</v>
      </c>
    </row>
    <row r="68" spans="1:1" x14ac:dyDescent="0.25">
      <c r="A68" s="10" t="s">
        <v>167</v>
      </c>
    </row>
    <row r="69" spans="1:1" x14ac:dyDescent="0.25">
      <c r="A69" s="10" t="s">
        <v>168</v>
      </c>
    </row>
    <row r="70" spans="1:1" x14ac:dyDescent="0.25">
      <c r="A70" s="10" t="s">
        <v>169</v>
      </c>
    </row>
    <row r="71" spans="1:1" x14ac:dyDescent="0.25">
      <c r="A71" s="10" t="s">
        <v>170</v>
      </c>
    </row>
    <row r="72" spans="1:1" x14ac:dyDescent="0.25">
      <c r="A72" s="10" t="s">
        <v>171</v>
      </c>
    </row>
    <row r="73" spans="1:1" x14ac:dyDescent="0.25">
      <c r="A73" s="10" t="s">
        <v>172</v>
      </c>
    </row>
    <row r="74" spans="1:1" x14ac:dyDescent="0.25">
      <c r="A74" s="10" t="s">
        <v>173</v>
      </c>
    </row>
    <row r="75" spans="1:1" x14ac:dyDescent="0.25">
      <c r="A75" s="10" t="s">
        <v>174</v>
      </c>
    </row>
    <row r="76" spans="1:1" x14ac:dyDescent="0.25">
      <c r="A76" s="10" t="s">
        <v>175</v>
      </c>
    </row>
    <row r="77" spans="1:1" x14ac:dyDescent="0.25">
      <c r="A77" s="10" t="s">
        <v>176</v>
      </c>
    </row>
    <row r="78" spans="1:1" x14ac:dyDescent="0.25">
      <c r="A78" s="10" t="s">
        <v>177</v>
      </c>
    </row>
    <row r="79" spans="1:1" x14ac:dyDescent="0.25">
      <c r="A79" s="10" t="s">
        <v>178</v>
      </c>
    </row>
    <row r="80" spans="1:1" x14ac:dyDescent="0.25">
      <c r="A80" s="10" t="s">
        <v>179</v>
      </c>
    </row>
    <row r="81" spans="1:1" x14ac:dyDescent="0.25">
      <c r="A81" s="10" t="s">
        <v>180</v>
      </c>
    </row>
    <row r="82" spans="1:1" x14ac:dyDescent="0.25">
      <c r="A82" s="10" t="s">
        <v>181</v>
      </c>
    </row>
    <row r="83" spans="1:1" x14ac:dyDescent="0.25">
      <c r="A83" s="10" t="s">
        <v>182</v>
      </c>
    </row>
    <row r="84" spans="1:1" x14ac:dyDescent="0.25">
      <c r="A84" s="10" t="s">
        <v>183</v>
      </c>
    </row>
    <row r="85" spans="1:1" x14ac:dyDescent="0.25">
      <c r="A85" s="10" t="s">
        <v>184</v>
      </c>
    </row>
    <row r="86" spans="1:1" x14ac:dyDescent="0.25">
      <c r="A86" s="10" t="s">
        <v>185</v>
      </c>
    </row>
    <row r="87" spans="1:1" x14ac:dyDescent="0.25">
      <c r="A87" s="10" t="s">
        <v>186</v>
      </c>
    </row>
    <row r="88" spans="1:1" x14ac:dyDescent="0.25">
      <c r="A88" s="10" t="s">
        <v>187</v>
      </c>
    </row>
    <row r="89" spans="1:1" x14ac:dyDescent="0.25">
      <c r="A89" s="10" t="s">
        <v>188</v>
      </c>
    </row>
    <row r="90" spans="1:1" x14ac:dyDescent="0.25">
      <c r="A90" s="10" t="s">
        <v>189</v>
      </c>
    </row>
    <row r="91" spans="1:1" x14ac:dyDescent="0.25">
      <c r="A91" s="10" t="s">
        <v>190</v>
      </c>
    </row>
    <row r="92" spans="1:1" x14ac:dyDescent="0.25">
      <c r="A92" s="10" t="s">
        <v>191</v>
      </c>
    </row>
    <row r="93" spans="1:1" x14ac:dyDescent="0.25">
      <c r="A93" s="10" t="s">
        <v>192</v>
      </c>
    </row>
    <row r="94" spans="1:1" x14ac:dyDescent="0.25">
      <c r="A94" s="10" t="s">
        <v>193</v>
      </c>
    </row>
    <row r="95" spans="1:1" x14ac:dyDescent="0.25">
      <c r="A95" s="10" t="s">
        <v>194</v>
      </c>
    </row>
    <row r="96" spans="1:1" x14ac:dyDescent="0.25">
      <c r="A96" s="10" t="s">
        <v>195</v>
      </c>
    </row>
    <row r="97" spans="1:1" x14ac:dyDescent="0.25">
      <c r="A97" s="10" t="s">
        <v>196</v>
      </c>
    </row>
    <row r="98" spans="1:1" x14ac:dyDescent="0.25">
      <c r="A98" s="10" t="s">
        <v>197</v>
      </c>
    </row>
    <row r="99" spans="1:1" x14ac:dyDescent="0.25">
      <c r="A99" s="10" t="s">
        <v>198</v>
      </c>
    </row>
    <row r="100" spans="1:1" x14ac:dyDescent="0.25">
      <c r="A100" s="10" t="s">
        <v>199</v>
      </c>
    </row>
    <row r="101" spans="1:1" x14ac:dyDescent="0.25">
      <c r="A101" s="10" t="s">
        <v>200</v>
      </c>
    </row>
    <row r="102" spans="1:1" x14ac:dyDescent="0.25">
      <c r="A102" s="10" t="s">
        <v>201</v>
      </c>
    </row>
    <row r="103" spans="1:1" x14ac:dyDescent="0.25">
      <c r="A103" s="10" t="s">
        <v>202</v>
      </c>
    </row>
    <row r="104" spans="1:1" x14ac:dyDescent="0.25">
      <c r="A104" s="10" t="s">
        <v>203</v>
      </c>
    </row>
    <row r="105" spans="1:1" x14ac:dyDescent="0.25">
      <c r="A105" s="10" t="s">
        <v>204</v>
      </c>
    </row>
    <row r="106" spans="1:1" x14ac:dyDescent="0.25">
      <c r="A106" s="10" t="s">
        <v>205</v>
      </c>
    </row>
    <row r="107" spans="1:1" x14ac:dyDescent="0.25">
      <c r="A107" s="10" t="s">
        <v>206</v>
      </c>
    </row>
    <row r="108" spans="1:1" x14ac:dyDescent="0.25">
      <c r="A108" s="10" t="s">
        <v>207</v>
      </c>
    </row>
    <row r="109" spans="1:1" x14ac:dyDescent="0.25">
      <c r="A109" s="10" t="s">
        <v>208</v>
      </c>
    </row>
    <row r="110" spans="1:1" x14ac:dyDescent="0.25">
      <c r="A110" s="10" t="s">
        <v>209</v>
      </c>
    </row>
    <row r="111" spans="1:1" x14ac:dyDescent="0.25">
      <c r="A111" s="10" t="s">
        <v>210</v>
      </c>
    </row>
    <row r="112" spans="1:1" x14ac:dyDescent="0.25">
      <c r="A112" s="10" t="s">
        <v>211</v>
      </c>
    </row>
    <row r="113" spans="1:1" x14ac:dyDescent="0.25">
      <c r="A113" s="10" t="s">
        <v>212</v>
      </c>
    </row>
    <row r="114" spans="1:1" x14ac:dyDescent="0.25">
      <c r="A114" s="10" t="s">
        <v>213</v>
      </c>
    </row>
    <row r="115" spans="1:1" x14ac:dyDescent="0.25">
      <c r="A115" s="10" t="s">
        <v>214</v>
      </c>
    </row>
    <row r="116" spans="1:1" x14ac:dyDescent="0.25">
      <c r="A116" s="10" t="s">
        <v>215</v>
      </c>
    </row>
    <row r="117" spans="1:1" x14ac:dyDescent="0.25">
      <c r="A117" s="10" t="s">
        <v>216</v>
      </c>
    </row>
    <row r="118" spans="1:1" x14ac:dyDescent="0.25">
      <c r="A118" s="10" t="s">
        <v>217</v>
      </c>
    </row>
    <row r="119" spans="1:1" x14ac:dyDescent="0.25">
      <c r="A119" s="10" t="s">
        <v>218</v>
      </c>
    </row>
    <row r="120" spans="1:1" x14ac:dyDescent="0.25">
      <c r="A120" s="10" t="s">
        <v>219</v>
      </c>
    </row>
    <row r="121" spans="1:1" x14ac:dyDescent="0.25">
      <c r="A121" s="10" t="s">
        <v>220</v>
      </c>
    </row>
    <row r="122" spans="1:1" x14ac:dyDescent="0.25">
      <c r="A122" s="10" t="s">
        <v>221</v>
      </c>
    </row>
    <row r="123" spans="1:1" x14ac:dyDescent="0.25">
      <c r="A123" s="10" t="s">
        <v>222</v>
      </c>
    </row>
    <row r="124" spans="1:1" x14ac:dyDescent="0.25">
      <c r="A124" s="10" t="s">
        <v>223</v>
      </c>
    </row>
    <row r="125" spans="1:1" x14ac:dyDescent="0.25">
      <c r="A125" s="10" t="s">
        <v>224</v>
      </c>
    </row>
    <row r="126" spans="1:1" x14ac:dyDescent="0.25">
      <c r="A126" s="10" t="s">
        <v>225</v>
      </c>
    </row>
    <row r="127" spans="1:1" x14ac:dyDescent="0.25">
      <c r="A127" s="10" t="s">
        <v>226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view="pageBreakPreview" zoomScaleNormal="100" zoomScaleSheetLayoutView="100" workbookViewId="0">
      <selection activeCell="B27" sqref="B27"/>
    </sheetView>
  </sheetViews>
  <sheetFormatPr defaultRowHeight="15" x14ac:dyDescent="0.25"/>
  <cols>
    <col min="1" max="1" width="8.28515625" style="2" customWidth="1"/>
    <col min="2" max="2" width="39.85546875" style="2" customWidth="1"/>
    <col min="3" max="3" width="31.140625" style="2" customWidth="1"/>
    <col min="4" max="16384" width="9.140625" style="2"/>
  </cols>
  <sheetData>
    <row r="1" spans="1:10" x14ac:dyDescent="0.25">
      <c r="A1" s="46" t="s">
        <v>112</v>
      </c>
      <c r="B1" s="46"/>
      <c r="C1" s="46"/>
    </row>
    <row r="2" spans="1:10" x14ac:dyDescent="0.25">
      <c r="A2" s="2" t="s">
        <v>113</v>
      </c>
      <c r="J2" s="2" t="s">
        <v>231</v>
      </c>
    </row>
    <row r="4" spans="1:10" x14ac:dyDescent="0.25">
      <c r="A4" s="8" t="s">
        <v>0</v>
      </c>
      <c r="B4" s="8" t="s">
        <v>1</v>
      </c>
      <c r="C4" s="8" t="s">
        <v>2</v>
      </c>
    </row>
    <row r="5" spans="1:10" x14ac:dyDescent="0.25">
      <c r="A5" s="4">
        <v>1</v>
      </c>
      <c r="B5" s="5" t="s">
        <v>76</v>
      </c>
      <c r="C5" s="6">
        <v>42094</v>
      </c>
    </row>
    <row r="6" spans="1:10" x14ac:dyDescent="0.25">
      <c r="A6" s="43" t="s">
        <v>77</v>
      </c>
      <c r="B6" s="44"/>
      <c r="C6" s="45"/>
    </row>
    <row r="7" spans="1:10" x14ac:dyDescent="0.25">
      <c r="A7" s="4">
        <v>2</v>
      </c>
      <c r="B7" s="5" t="s">
        <v>3</v>
      </c>
      <c r="C7" s="5"/>
      <c r="D7" s="2">
        <v>2</v>
      </c>
    </row>
    <row r="8" spans="1:10" x14ac:dyDescent="0.25">
      <c r="A8" s="43" t="s">
        <v>78</v>
      </c>
      <c r="B8" s="44"/>
      <c r="C8" s="45"/>
    </row>
    <row r="9" spans="1:10" x14ac:dyDescent="0.25">
      <c r="A9" s="4">
        <v>3</v>
      </c>
      <c r="B9" s="5" t="s">
        <v>8</v>
      </c>
      <c r="C9" s="5"/>
      <c r="D9" s="2">
        <v>3</v>
      </c>
    </row>
    <row r="10" spans="1:10" x14ac:dyDescent="0.25">
      <c r="A10" s="4">
        <v>4</v>
      </c>
      <c r="B10" s="5" t="s">
        <v>79</v>
      </c>
      <c r="C10" s="5"/>
      <c r="D10" s="2">
        <v>4</v>
      </c>
    </row>
    <row r="11" spans="1:10" x14ac:dyDescent="0.25">
      <c r="A11" s="43" t="s">
        <v>87</v>
      </c>
      <c r="B11" s="44"/>
      <c r="C11" s="45"/>
    </row>
    <row r="12" spans="1:10" x14ac:dyDescent="0.25">
      <c r="A12" s="4">
        <v>5</v>
      </c>
      <c r="B12" s="5" t="s">
        <v>18</v>
      </c>
      <c r="C12" s="5"/>
      <c r="D12" s="2">
        <v>5</v>
      </c>
    </row>
    <row r="13" spans="1:10" x14ac:dyDescent="0.25">
      <c r="A13" s="43" t="s">
        <v>88</v>
      </c>
      <c r="B13" s="44"/>
      <c r="C13" s="45"/>
    </row>
    <row r="14" spans="1:10" x14ac:dyDescent="0.25">
      <c r="A14" s="4">
        <v>6</v>
      </c>
      <c r="B14" s="5" t="s">
        <v>25</v>
      </c>
      <c r="C14" s="5"/>
      <c r="D14" s="2">
        <v>6</v>
      </c>
    </row>
    <row r="15" spans="1:10" x14ac:dyDescent="0.25">
      <c r="A15" s="4">
        <v>7</v>
      </c>
      <c r="B15" s="5" t="s">
        <v>28</v>
      </c>
      <c r="C15" s="5"/>
      <c r="D15" s="2">
        <v>7</v>
      </c>
    </row>
    <row r="16" spans="1:10" x14ac:dyDescent="0.25">
      <c r="A16" s="43" t="s">
        <v>80</v>
      </c>
      <c r="B16" s="44"/>
      <c r="C16" s="45"/>
    </row>
    <row r="17" spans="1:4" x14ac:dyDescent="0.25">
      <c r="A17" s="4">
        <v>8</v>
      </c>
      <c r="B17" s="5" t="s">
        <v>81</v>
      </c>
      <c r="C17" s="5"/>
      <c r="D17" s="2">
        <v>8</v>
      </c>
    </row>
    <row r="18" spans="1:4" x14ac:dyDescent="0.25">
      <c r="A18" s="43" t="s">
        <v>82</v>
      </c>
      <c r="B18" s="44"/>
      <c r="C18" s="45"/>
    </row>
    <row r="19" spans="1:4" x14ac:dyDescent="0.25">
      <c r="A19" s="4">
        <v>9</v>
      </c>
      <c r="B19" s="5" t="s">
        <v>36</v>
      </c>
      <c r="C19" s="5"/>
      <c r="D19" s="2">
        <v>9</v>
      </c>
    </row>
    <row r="20" spans="1:4" x14ac:dyDescent="0.25">
      <c r="A20" s="4">
        <v>10</v>
      </c>
      <c r="B20" s="5" t="s">
        <v>83</v>
      </c>
      <c r="C20" s="5"/>
      <c r="D20" s="2">
        <v>10</v>
      </c>
    </row>
    <row r="21" spans="1:4" x14ac:dyDescent="0.25">
      <c r="A21" s="43" t="s">
        <v>86</v>
      </c>
      <c r="B21" s="44"/>
      <c r="C21" s="45"/>
    </row>
    <row r="22" spans="1:4" x14ac:dyDescent="0.25">
      <c r="A22" s="4">
        <v>11</v>
      </c>
      <c r="B22" s="5" t="s">
        <v>84</v>
      </c>
      <c r="C22" s="5"/>
      <c r="D22" s="2">
        <v>11</v>
      </c>
    </row>
    <row r="23" spans="1:4" x14ac:dyDescent="0.25">
      <c r="A23" s="4">
        <v>12</v>
      </c>
      <c r="B23" s="5" t="s">
        <v>40</v>
      </c>
      <c r="C23" s="5"/>
      <c r="D23" s="2">
        <v>12</v>
      </c>
    </row>
    <row r="24" spans="1:4" x14ac:dyDescent="0.25">
      <c r="A24" s="4">
        <v>13</v>
      </c>
      <c r="B24" s="5" t="s">
        <v>85</v>
      </c>
      <c r="C24" s="5"/>
      <c r="D24" s="2">
        <v>13</v>
      </c>
    </row>
    <row r="25" spans="1:4" x14ac:dyDescent="0.25">
      <c r="A25" s="43" t="s">
        <v>89</v>
      </c>
      <c r="B25" s="44"/>
      <c r="C25" s="45"/>
    </row>
    <row r="26" spans="1:4" x14ac:dyDescent="0.25">
      <c r="A26" s="4">
        <v>14</v>
      </c>
      <c r="B26" s="5" t="s">
        <v>90</v>
      </c>
      <c r="C26" s="4" t="s">
        <v>94</v>
      </c>
    </row>
    <row r="27" spans="1:4" x14ac:dyDescent="0.25">
      <c r="A27" s="4">
        <v>15</v>
      </c>
      <c r="B27" s="7" t="s">
        <v>44</v>
      </c>
      <c r="C27" s="5"/>
      <c r="D27" s="2">
        <v>14</v>
      </c>
    </row>
    <row r="28" spans="1:4" x14ac:dyDescent="0.25">
      <c r="A28" s="4">
        <v>16</v>
      </c>
      <c r="B28" s="7" t="s">
        <v>48</v>
      </c>
      <c r="C28" s="5"/>
      <c r="D28" s="2">
        <v>15</v>
      </c>
    </row>
    <row r="29" spans="1:4" x14ac:dyDescent="0.25">
      <c r="A29" s="4">
        <v>17</v>
      </c>
      <c r="B29" s="7" t="s">
        <v>91</v>
      </c>
      <c r="C29" s="5"/>
      <c r="D29" s="2">
        <v>16</v>
      </c>
    </row>
    <row r="30" spans="1:4" x14ac:dyDescent="0.25">
      <c r="A30" s="4">
        <v>18</v>
      </c>
      <c r="B30" s="7" t="s">
        <v>92</v>
      </c>
      <c r="C30" s="5"/>
      <c r="D30" s="2">
        <v>17</v>
      </c>
    </row>
    <row r="31" spans="1:4" x14ac:dyDescent="0.25">
      <c r="A31" s="4">
        <v>19</v>
      </c>
      <c r="B31" s="7" t="s">
        <v>93</v>
      </c>
      <c r="C31" s="5"/>
      <c r="D31" s="2">
        <v>18</v>
      </c>
    </row>
    <row r="32" spans="1:4" x14ac:dyDescent="0.25">
      <c r="A32" s="4">
        <v>20</v>
      </c>
      <c r="B32" s="5" t="s">
        <v>90</v>
      </c>
      <c r="C32" s="4" t="s">
        <v>95</v>
      </c>
    </row>
    <row r="33" spans="1:4" x14ac:dyDescent="0.25">
      <c r="A33" s="4">
        <v>21</v>
      </c>
      <c r="B33" s="7" t="s">
        <v>44</v>
      </c>
      <c r="C33" s="5"/>
      <c r="D33" s="2">
        <v>19</v>
      </c>
    </row>
    <row r="34" spans="1:4" x14ac:dyDescent="0.25">
      <c r="A34" s="4">
        <v>22</v>
      </c>
      <c r="B34" s="7" t="s">
        <v>48</v>
      </c>
      <c r="C34" s="5"/>
      <c r="D34" s="2">
        <v>20</v>
      </c>
    </row>
    <row r="35" spans="1:4" x14ac:dyDescent="0.25">
      <c r="A35" s="4">
        <v>23</v>
      </c>
      <c r="B35" s="7" t="s">
        <v>91</v>
      </c>
      <c r="C35" s="5"/>
      <c r="D35" s="2">
        <v>21</v>
      </c>
    </row>
    <row r="36" spans="1:4" x14ac:dyDescent="0.25">
      <c r="A36" s="4">
        <v>24</v>
      </c>
      <c r="B36" s="7" t="s">
        <v>92</v>
      </c>
      <c r="C36" s="5"/>
      <c r="D36" s="2">
        <v>22</v>
      </c>
    </row>
    <row r="37" spans="1:4" x14ac:dyDescent="0.25">
      <c r="A37" s="4">
        <v>25</v>
      </c>
      <c r="B37" s="7" t="s">
        <v>93</v>
      </c>
      <c r="C37" s="5"/>
      <c r="D37" s="2">
        <v>23</v>
      </c>
    </row>
    <row r="38" spans="1:4" x14ac:dyDescent="0.25">
      <c r="A38" s="4">
        <v>26</v>
      </c>
      <c r="B38" s="5" t="s">
        <v>90</v>
      </c>
      <c r="C38" s="4" t="s">
        <v>96</v>
      </c>
    </row>
    <row r="39" spans="1:4" x14ac:dyDescent="0.25">
      <c r="A39" s="4">
        <v>27</v>
      </c>
      <c r="B39" s="7" t="s">
        <v>44</v>
      </c>
      <c r="C39" s="5"/>
      <c r="D39" s="2">
        <v>24</v>
      </c>
    </row>
    <row r="40" spans="1:4" x14ac:dyDescent="0.25">
      <c r="A40" s="4">
        <v>28</v>
      </c>
      <c r="B40" s="7" t="s">
        <v>48</v>
      </c>
      <c r="C40" s="5"/>
      <c r="D40" s="2">
        <v>25</v>
      </c>
    </row>
    <row r="41" spans="1:4" x14ac:dyDescent="0.25">
      <c r="A41" s="4">
        <v>29</v>
      </c>
      <c r="B41" s="7" t="s">
        <v>91</v>
      </c>
      <c r="C41" s="5"/>
      <c r="D41" s="2">
        <v>26</v>
      </c>
    </row>
    <row r="42" spans="1:4" x14ac:dyDescent="0.25">
      <c r="A42" s="4">
        <v>30</v>
      </c>
      <c r="B42" s="7" t="s">
        <v>92</v>
      </c>
      <c r="C42" s="5"/>
      <c r="D42" s="2">
        <v>27</v>
      </c>
    </row>
    <row r="43" spans="1:4" x14ac:dyDescent="0.25">
      <c r="A43" s="4">
        <v>31</v>
      </c>
      <c r="B43" s="7" t="s">
        <v>93</v>
      </c>
      <c r="C43" s="5"/>
      <c r="D43" s="2">
        <v>28</v>
      </c>
    </row>
    <row r="44" spans="1:4" x14ac:dyDescent="0.25">
      <c r="A44" s="4">
        <v>32</v>
      </c>
      <c r="B44" s="5" t="s">
        <v>90</v>
      </c>
      <c r="C44" s="4" t="s">
        <v>97</v>
      </c>
    </row>
    <row r="45" spans="1:4" x14ac:dyDescent="0.25">
      <c r="A45" s="4">
        <v>33</v>
      </c>
      <c r="B45" s="7" t="s">
        <v>44</v>
      </c>
      <c r="C45" s="5"/>
      <c r="D45" s="2">
        <v>29</v>
      </c>
    </row>
    <row r="46" spans="1:4" x14ac:dyDescent="0.25">
      <c r="A46" s="4">
        <v>34</v>
      </c>
      <c r="B46" s="7" t="s">
        <v>48</v>
      </c>
      <c r="C46" s="5"/>
      <c r="D46" s="2">
        <v>30</v>
      </c>
    </row>
    <row r="47" spans="1:4" x14ac:dyDescent="0.25">
      <c r="A47" s="4">
        <v>35</v>
      </c>
      <c r="B47" s="7" t="s">
        <v>91</v>
      </c>
      <c r="C47" s="5"/>
      <c r="D47" s="2">
        <v>31</v>
      </c>
    </row>
    <row r="48" spans="1:4" x14ac:dyDescent="0.25">
      <c r="A48" s="4">
        <v>36</v>
      </c>
      <c r="B48" s="7" t="s">
        <v>92</v>
      </c>
      <c r="C48" s="5"/>
      <c r="D48" s="2">
        <v>32</v>
      </c>
    </row>
    <row r="49" spans="1:4" x14ac:dyDescent="0.25">
      <c r="A49" s="4">
        <v>37</v>
      </c>
      <c r="B49" s="7" t="s">
        <v>93</v>
      </c>
      <c r="C49" s="5"/>
      <c r="D49" s="2">
        <v>33</v>
      </c>
    </row>
    <row r="50" spans="1:4" x14ac:dyDescent="0.25">
      <c r="A50" s="4">
        <v>38</v>
      </c>
      <c r="B50" s="5" t="s">
        <v>90</v>
      </c>
      <c r="C50" s="4" t="s">
        <v>98</v>
      </c>
    </row>
    <row r="51" spans="1:4" x14ac:dyDescent="0.25">
      <c r="A51" s="4">
        <v>39</v>
      </c>
      <c r="B51" s="7" t="s">
        <v>44</v>
      </c>
      <c r="C51" s="5"/>
      <c r="D51" s="2">
        <v>34</v>
      </c>
    </row>
    <row r="52" spans="1:4" x14ac:dyDescent="0.25">
      <c r="A52" s="4">
        <v>40</v>
      </c>
      <c r="B52" s="7" t="s">
        <v>48</v>
      </c>
      <c r="C52" s="5"/>
      <c r="D52" s="2">
        <v>35</v>
      </c>
    </row>
    <row r="53" spans="1:4" x14ac:dyDescent="0.25">
      <c r="A53" s="4">
        <v>41</v>
      </c>
      <c r="B53" s="7" t="s">
        <v>91</v>
      </c>
      <c r="C53" s="5"/>
      <c r="D53" s="2">
        <v>36</v>
      </c>
    </row>
    <row r="54" spans="1:4" x14ac:dyDescent="0.25">
      <c r="A54" s="4">
        <v>42</v>
      </c>
      <c r="B54" s="7" t="s">
        <v>92</v>
      </c>
      <c r="C54" s="5"/>
      <c r="D54" s="2">
        <v>37</v>
      </c>
    </row>
    <row r="55" spans="1:4" x14ac:dyDescent="0.25">
      <c r="A55" s="4">
        <v>43</v>
      </c>
      <c r="B55" s="7" t="s">
        <v>93</v>
      </c>
      <c r="C55" s="5"/>
      <c r="D55" s="2">
        <v>38</v>
      </c>
    </row>
    <row r="56" spans="1:4" x14ac:dyDescent="0.25">
      <c r="A56" s="43" t="s">
        <v>99</v>
      </c>
      <c r="B56" s="44"/>
      <c r="C56" s="45"/>
    </row>
    <row r="57" spans="1:4" x14ac:dyDescent="0.25">
      <c r="A57" s="5"/>
      <c r="B57" s="5" t="s">
        <v>51</v>
      </c>
      <c r="C57" s="5"/>
      <c r="D57" s="2">
        <v>39</v>
      </c>
    </row>
    <row r="58" spans="1:4" x14ac:dyDescent="0.25">
      <c r="A58" s="5"/>
      <c r="B58" s="5" t="s">
        <v>100</v>
      </c>
      <c r="C58" s="5"/>
      <c r="D58" s="2">
        <v>40</v>
      </c>
    </row>
    <row r="59" spans="1:4" x14ac:dyDescent="0.25">
      <c r="A59" s="43" t="s">
        <v>101</v>
      </c>
      <c r="B59" s="44"/>
      <c r="C59" s="45"/>
    </row>
    <row r="60" spans="1:4" x14ac:dyDescent="0.25">
      <c r="A60" s="5"/>
      <c r="B60" s="5" t="s">
        <v>54</v>
      </c>
      <c r="C60" s="5"/>
      <c r="D60" s="2">
        <v>41</v>
      </c>
    </row>
    <row r="61" spans="1:4" x14ac:dyDescent="0.25">
      <c r="A61" s="43" t="s">
        <v>102</v>
      </c>
      <c r="B61" s="44"/>
      <c r="C61" s="45"/>
    </row>
    <row r="62" spans="1:4" x14ac:dyDescent="0.25">
      <c r="A62" s="5"/>
      <c r="B62" s="5" t="s">
        <v>58</v>
      </c>
      <c r="C62" s="5"/>
      <c r="D62" s="2">
        <v>42</v>
      </c>
    </row>
    <row r="63" spans="1:4" x14ac:dyDescent="0.25">
      <c r="A63" s="43" t="s">
        <v>103</v>
      </c>
      <c r="B63" s="44"/>
      <c r="C63" s="45"/>
    </row>
    <row r="64" spans="1:4" x14ac:dyDescent="0.25">
      <c r="A64" s="5"/>
      <c r="B64" s="5" t="s">
        <v>62</v>
      </c>
      <c r="C64" s="5"/>
      <c r="D64" s="2">
        <v>43</v>
      </c>
    </row>
    <row r="65" spans="1:4" x14ac:dyDescent="0.25">
      <c r="A65" s="43" t="s">
        <v>104</v>
      </c>
      <c r="B65" s="44"/>
      <c r="C65" s="45"/>
    </row>
    <row r="66" spans="1:4" x14ac:dyDescent="0.25">
      <c r="A66" s="5"/>
      <c r="B66" s="5" t="s">
        <v>64</v>
      </c>
      <c r="C66" s="5"/>
      <c r="D66" s="2">
        <v>44</v>
      </c>
    </row>
    <row r="67" spans="1:4" x14ac:dyDescent="0.25">
      <c r="A67" s="5"/>
      <c r="B67" s="5" t="s">
        <v>111</v>
      </c>
      <c r="C67" s="5"/>
      <c r="D67" s="2">
        <v>45</v>
      </c>
    </row>
    <row r="68" spans="1:4" x14ac:dyDescent="0.25">
      <c r="A68" s="43" t="s">
        <v>105</v>
      </c>
      <c r="B68" s="44"/>
      <c r="C68" s="45"/>
    </row>
    <row r="69" spans="1:4" x14ac:dyDescent="0.25">
      <c r="A69" s="5"/>
      <c r="B69" s="5" t="s">
        <v>65</v>
      </c>
      <c r="C69" s="5"/>
      <c r="D69" s="2">
        <v>46</v>
      </c>
    </row>
    <row r="70" spans="1:4" x14ac:dyDescent="0.25">
      <c r="A70" s="43" t="s">
        <v>106</v>
      </c>
      <c r="B70" s="44"/>
      <c r="C70" s="45"/>
    </row>
    <row r="71" spans="1:4" x14ac:dyDescent="0.25">
      <c r="A71" s="5"/>
      <c r="B71" s="5" t="s">
        <v>66</v>
      </c>
      <c r="C71" s="5"/>
      <c r="D71" s="2">
        <v>47</v>
      </c>
    </row>
    <row r="72" spans="1:4" x14ac:dyDescent="0.25">
      <c r="A72" s="43" t="s">
        <v>107</v>
      </c>
      <c r="B72" s="44"/>
      <c r="C72" s="45"/>
    </row>
    <row r="73" spans="1:4" x14ac:dyDescent="0.25">
      <c r="A73" s="5"/>
      <c r="B73" s="5" t="s">
        <v>70</v>
      </c>
      <c r="C73" s="5"/>
      <c r="D73" s="2">
        <v>48</v>
      </c>
    </row>
    <row r="74" spans="1:4" x14ac:dyDescent="0.25">
      <c r="A74" s="43" t="s">
        <v>108</v>
      </c>
      <c r="B74" s="44"/>
      <c r="C74" s="45"/>
    </row>
    <row r="75" spans="1:4" x14ac:dyDescent="0.25">
      <c r="A75" s="5"/>
      <c r="B75" s="5" t="s">
        <v>73</v>
      </c>
      <c r="C75" s="5"/>
      <c r="D75" s="2">
        <v>49</v>
      </c>
    </row>
    <row r="76" spans="1:4" x14ac:dyDescent="0.25">
      <c r="A76" s="47" t="s">
        <v>109</v>
      </c>
      <c r="B76" s="47"/>
      <c r="C76" s="47"/>
    </row>
    <row r="77" spans="1:4" x14ac:dyDescent="0.25">
      <c r="A77" s="5"/>
      <c r="B77" s="5" t="s">
        <v>110</v>
      </c>
      <c r="C77" s="5"/>
      <c r="D77" s="2">
        <v>50</v>
      </c>
    </row>
  </sheetData>
  <mergeCells count="19">
    <mergeCell ref="A76:C76"/>
    <mergeCell ref="A63:C63"/>
    <mergeCell ref="A65:C65"/>
    <mergeCell ref="A68:C68"/>
    <mergeCell ref="A70:C70"/>
    <mergeCell ref="A72:C72"/>
    <mergeCell ref="A74:C74"/>
    <mergeCell ref="A61:C61"/>
    <mergeCell ref="A1:C1"/>
    <mergeCell ref="A6:C6"/>
    <mergeCell ref="A8:C8"/>
    <mergeCell ref="A11:C11"/>
    <mergeCell ref="A13:C13"/>
    <mergeCell ref="A16:C16"/>
    <mergeCell ref="A18:C18"/>
    <mergeCell ref="A21:C21"/>
    <mergeCell ref="A25:C25"/>
    <mergeCell ref="A56:C56"/>
    <mergeCell ref="A59:C59"/>
  </mergeCells>
  <dataValidations count="20">
    <dataValidation type="list" allowBlank="1" showInputMessage="1" showErrorMessage="1" sqref="B2">
      <formula1>дома</formula1>
    </dataValidation>
    <dataValidation type="list" allowBlank="1" showInputMessage="1" showErrorMessage="1" sqref="C75">
      <formula1>водосток</formula1>
    </dataValidation>
    <dataValidation type="list" allowBlank="1" showInputMessage="1" showErrorMessage="1" sqref="C73">
      <formula1>пожар</formula1>
    </dataValidation>
    <dataValidation type="list" allowBlank="1" showInputMessage="1" showErrorMessage="1" sqref="C71">
      <formula1>вент</formula1>
    </dataValidation>
    <dataValidation type="list" allowBlank="1" showInputMessage="1" showErrorMessage="1" sqref="C69">
      <formula1>газ</formula1>
    </dataValidation>
    <dataValidation type="list" allowBlank="1" showInputMessage="1" showErrorMessage="1" sqref="C66">
      <formula1>водоотведение</formula1>
    </dataValidation>
    <dataValidation type="list" allowBlank="1" showInputMessage="1" showErrorMessage="1" sqref="C64">
      <formula1>хвс</formula1>
    </dataValidation>
    <dataValidation type="list" allowBlank="1" showInputMessage="1" showErrorMessage="1" sqref="C62">
      <formula1>гвс</formula1>
    </dataValidation>
    <dataValidation type="list" allowBlank="1" showInputMessage="1" showErrorMessage="1" sqref="C60">
      <formula1>тепло</formula1>
    </dataValidation>
    <dataValidation type="list" allowBlank="1" showInputMessage="1" showErrorMessage="1" sqref="C57">
      <formula1>электро</formula1>
    </dataValidation>
    <dataValidation type="list" allowBlank="1" showInputMessage="1" showErrorMessage="1" sqref="C28 C34 C40 C46 C52">
      <formula1>прибор2</formula1>
    </dataValidation>
    <dataValidation type="list" allowBlank="1" showInputMessage="1" showErrorMessage="1" sqref="C27 C33 C39 C45 C51">
      <formula1>прибор</formula1>
    </dataValidation>
    <dataValidation type="list" allowBlank="1" showInputMessage="1" showErrorMessage="1" sqref="C23">
      <formula1>лифт</formula1>
    </dataValidation>
    <dataValidation type="list" allowBlank="1" showInputMessage="1" showErrorMessage="1" sqref="C19">
      <formula1>мусоропровод</formula1>
    </dataValidation>
    <dataValidation type="list" allowBlank="1" showInputMessage="1" showErrorMessage="1" sqref="C15">
      <formula1>кровля</formula1>
    </dataValidation>
    <dataValidation type="list" allowBlank="1" showInputMessage="1" showErrorMessage="1" sqref="C14">
      <formula1>крыша</formula1>
    </dataValidation>
    <dataValidation type="list" allowBlank="1" showInputMessage="1" showErrorMessage="1" sqref="C12">
      <formula1>фасад</formula1>
    </dataValidation>
    <dataValidation type="list" allowBlank="1" showInputMessage="1" showErrorMessage="1" sqref="C10">
      <formula1>стены</formula1>
    </dataValidation>
    <dataValidation type="list" allowBlank="1" showInputMessage="1" showErrorMessage="1" sqref="C9">
      <formula1>перекрытия</formula1>
    </dataValidation>
    <dataValidation type="list" allowBlank="1" showInputMessage="1" showErrorMessage="1" sqref="C7">
      <formula1>фундамент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24</vt:i4>
      </vt:variant>
    </vt:vector>
  </HeadingPairs>
  <TitlesOfParts>
    <vt:vector size="28" baseType="lpstr">
      <vt:lpstr>Форма 2.2.</vt:lpstr>
      <vt:lpstr>БД для заполнения ПТО</vt:lpstr>
      <vt:lpstr>Лист2</vt:lpstr>
      <vt:lpstr>Лист1 (2)</vt:lpstr>
      <vt:lpstr>вент</vt:lpstr>
      <vt:lpstr>водоотведение</vt:lpstr>
      <vt:lpstr>водосток</vt:lpstr>
      <vt:lpstr>впр</vt:lpstr>
      <vt:lpstr>газ</vt:lpstr>
      <vt:lpstr>гвс</vt:lpstr>
      <vt:lpstr>дома</vt:lpstr>
      <vt:lpstr>единицы</vt:lpstr>
      <vt:lpstr>кровля</vt:lpstr>
      <vt:lpstr>крыша</vt:lpstr>
      <vt:lpstr>лифт</vt:lpstr>
      <vt:lpstr>мусоропровод</vt:lpstr>
      <vt:lpstr>'Лист1 (2)'!Область_печати</vt:lpstr>
      <vt:lpstr>'Форма 2.2.'!Область_печати</vt:lpstr>
      <vt:lpstr>перекрытия</vt:lpstr>
      <vt:lpstr>пожар</vt:lpstr>
      <vt:lpstr>прибор</vt:lpstr>
      <vt:lpstr>прибор2</vt:lpstr>
      <vt:lpstr>стены</vt:lpstr>
      <vt:lpstr>тепло</vt:lpstr>
      <vt:lpstr>фасад</vt:lpstr>
      <vt:lpstr>фундамент</vt:lpstr>
      <vt:lpstr>хвс</vt:lpstr>
      <vt:lpstr>электро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2016-02-15T07:46:23Z</dcterms:modified>
</cp:coreProperties>
</file>