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Сайт" sheetId="1" r:id="rId1"/>
  </sheets>
  <calcPr calcId="152511"/>
</workbook>
</file>

<file path=xl/calcChain.xml><?xml version="1.0" encoding="utf-8"?>
<calcChain xmlns="http://schemas.openxmlformats.org/spreadsheetml/2006/main">
  <c r="N14" i="1" l="1"/>
  <c r="M14" i="1"/>
  <c r="Q13" i="1"/>
  <c r="M13" i="1"/>
  <c r="M12" i="1"/>
  <c r="K12" i="1"/>
  <c r="M11" i="1"/>
  <c r="K10" i="1"/>
  <c r="N7" i="1"/>
  <c r="Q6" i="1"/>
  <c r="O6" i="1"/>
  <c r="N6" i="1"/>
</calcChain>
</file>

<file path=xl/sharedStrings.xml><?xml version="1.0" encoding="utf-8"?>
<sst xmlns="http://schemas.openxmlformats.org/spreadsheetml/2006/main" count="51" uniqueCount="51">
  <si>
    <t>Наименование работ (материалы)</t>
  </si>
  <si>
    <t>Всего: (по тарифам).</t>
  </si>
  <si>
    <t>Начислено за содержание и текущий ремонт за 2014 год всего:</t>
  </si>
  <si>
    <t xml:space="preserve">          </t>
  </si>
  <si>
    <t>текущий ремонт(тариф- 1,17 руб./м2) - начислено за 2014г.</t>
  </si>
  <si>
    <r>
      <rPr>
        <b/>
        <sz val="11"/>
        <rFont val="Arial Cyr"/>
        <charset val="204"/>
      </rPr>
      <t xml:space="preserve">Тариф                      </t>
    </r>
    <r>
      <rPr>
        <b/>
        <sz val="10"/>
        <rFont val="Arial Cyr"/>
        <charset val="204"/>
      </rPr>
      <t>руб/м2</t>
    </r>
  </si>
  <si>
    <t xml:space="preserve">Начислено </t>
  </si>
  <si>
    <t>О Т Ч Ё Т    по затратам за 2015 год  по ул.Байкальской,318/3</t>
  </si>
  <si>
    <r>
      <t xml:space="preserve">тариф </t>
    </r>
    <r>
      <rPr>
        <b/>
        <sz val="11"/>
        <rFont val="Arial Cyr"/>
        <charset val="204"/>
      </rPr>
      <t>18.68 руб/м2</t>
    </r>
  </si>
  <si>
    <t>Статьи расхода по содержанию и управлению общим имуществом:</t>
  </si>
  <si>
    <t>Периодичность работ</t>
  </si>
  <si>
    <t>Начислено за 2015 год(руб)</t>
  </si>
  <si>
    <t xml:space="preserve">Sж.п. - 5 197.60 кв.м., S оф.п. - 409,9 кв.м.,   S общ. - 5 607.50 кв.м.,   </t>
  </si>
  <si>
    <t>78 729 руб. 30 коп.</t>
  </si>
  <si>
    <t>1 256 977 руб. 20 коп.</t>
  </si>
  <si>
    <t>в т.ч. Содержание за 2015 год (тариф 17.51 руб/м2)</t>
  </si>
  <si>
    <t>1 178 247 руб. 90 коп.</t>
  </si>
  <si>
    <r>
      <rPr>
        <b/>
        <sz val="10"/>
        <rFont val="Arial Cyr"/>
        <charset val="204"/>
      </rPr>
      <t xml:space="preserve">Итого </t>
    </r>
    <r>
      <rPr>
        <sz val="10"/>
        <rFont val="Arial Cyr"/>
        <charset val="204"/>
      </rPr>
      <t xml:space="preserve">задолженность собственников на 31.12.2015г.:                                            содержание общего имущества  - </t>
    </r>
    <r>
      <rPr>
        <b/>
        <sz val="11"/>
        <rFont val="Arial Cyr"/>
        <charset val="204"/>
      </rPr>
      <t xml:space="preserve">382 752.65 руб.     </t>
    </r>
    <r>
      <rPr>
        <sz val="10"/>
        <rFont val="Arial Cyr"/>
        <charset val="204"/>
      </rPr>
      <t xml:space="preserve">  </t>
    </r>
  </si>
  <si>
    <t>Затраты по текущему ремонту за 2015г.</t>
  </si>
  <si>
    <t>78 729.30 руб.</t>
  </si>
  <si>
    <t xml:space="preserve">За 2015г по статье текущий ремонт, затраты:  </t>
  </si>
  <si>
    <t>Задолжность собственников на 31.12.2015г. -(-) 14 1211 руб. 54 коп.</t>
  </si>
  <si>
    <t>1. Работы, необходимые для надлежащего содержания оборудования и систем инженерно-технического обесппечения, входящих в состав общего имущества в МКД</t>
  </si>
  <si>
    <t>Работы, выполняемые в целях надлежащего содержания и ремонта лифта</t>
  </si>
  <si>
    <t>1. Организация системы диспетчерсокго контроля;                                2. Обеспечение проведения осмотров, технического обслуживания лифтов;                          3. обеспечение проведения аварийного обслуживания и ремонта лифтов;                                   4. Обеспечение проведение технического освидетельствования лифтоа;                                          5. Страхование лифтов</t>
  </si>
  <si>
    <t>Работы, выполняемые в целях надлежащего содержания электрооборудования</t>
  </si>
  <si>
    <t>1. Проверка заземления и оболочки электрокабеля, оборудования (насосы, щитовые вентиляторы) . Сопротивления изоляции проводов, трубопроводов;                       2. Проверка и обеспечение реботоспособности устройства защитного отключения;                                 3. техобслуживание и ремонт силовых и осветительных установок, установок ТП и внутридомовых электросетей, наладка электрооборудования</t>
  </si>
  <si>
    <t>Работы, выполняемые в целях надлежащего содержания индивидуальных тепловых пунктов и систем отопления</t>
  </si>
  <si>
    <t>1.Проверка исправности и работоспособности ИТП МКД; испытание на прочность и плотность узлов ввода и систем отопления;                              2. Постоянный контроль параметров теплоносителя и незамедлительное принятие мер к восстановлению требуемых параметров;                               3. Гидравлические и тепловые испытания оборудования ИТП;                              4. Удаление воздуха из системы отопления.</t>
  </si>
  <si>
    <t>Работы и услуги по содержанию  иного общего имущества в МКД</t>
  </si>
  <si>
    <t>Работы по обеспечение вывоза бытовых отходов</t>
  </si>
  <si>
    <t>1. Незамедлительный вывоз ТБО при накоплении более 2.5м3;                                   2. Вывоз бытовых отходов ежедневно согласно графика</t>
  </si>
  <si>
    <t>Работы по содержанию помещений, входящих в состав общего имущества МКД</t>
  </si>
  <si>
    <t>1. Мытье первого этажа и кабина лифта 6 раз в неделю;                                      2. Мытье подъезда - один раз в месяц;                                 3. Мытье окон - 2раза в год;                                 4. Влажная протирка перил лестниц, почтовых ящиков, дверных коробок, - 2 раза в год                                              5.Проведение дератизации и дезинсекции помещений - 1 раз в год.</t>
  </si>
  <si>
    <t>Работы по содержанию придомовой территории</t>
  </si>
  <si>
    <t xml:space="preserve">1. Подметание и уборка придомовой территории - 6 раз в неделю;                              2. Очистка от мусора и промывка  урн;                                              3. Уборка и выкашивание газонов в летний период - 2 раза в сезон;                                         4. Уборка крыльца и площадки перед входом в подъезд - 6 раз в неделю;                            5. Очистка придомовой территории от наледи и льда - по мере необходимости                                                                                </t>
  </si>
  <si>
    <t>Обеспечение устранение аварий в соответствии с предельными сроками на внутридомовых инженерных системах МКД, выполнение заявок населения</t>
  </si>
  <si>
    <t>В рабочее время - с 8--00 до 17-00;                                            В выходные и праздничные дни - круглосуточно</t>
  </si>
  <si>
    <t>12.05 руб/м2              810 946.12 руб./ год</t>
  </si>
  <si>
    <t>5.31 руб/год                        357 208.28 руб.</t>
  </si>
  <si>
    <r>
      <t xml:space="preserve">Задолженность собственников на 31.12.14       -  </t>
    </r>
    <r>
      <rPr>
        <b/>
        <sz val="10"/>
        <rFont val="Arial Cyr"/>
        <charset val="204"/>
      </rPr>
      <t xml:space="preserve">201 727.94 руб.                   </t>
    </r>
    <r>
      <rPr>
        <sz val="10"/>
        <rFont val="Arial Cyr"/>
        <charset val="204"/>
      </rPr>
      <t xml:space="preserve"> Оплачено собственниками в 2015г.-                     721 046.09  руб.</t>
    </r>
    <r>
      <rPr>
        <b/>
        <sz val="10"/>
        <rFont val="Arial Cyr"/>
        <charset val="204"/>
      </rPr>
      <t xml:space="preserve">   </t>
    </r>
    <r>
      <rPr>
        <sz val="10"/>
        <rFont val="Arial Cyr"/>
        <charset val="204"/>
      </rPr>
      <t xml:space="preserve">                                                                                              Задолженность собственников на 31.12.15г. -       </t>
    </r>
    <r>
      <rPr>
        <b/>
        <sz val="10"/>
        <rFont val="Arial Cyr"/>
        <charset val="204"/>
      </rPr>
      <t>291 627.97 руб.</t>
    </r>
  </si>
  <si>
    <r>
      <t xml:space="preserve">Задолженность собственников на 31.12.14  -  </t>
    </r>
    <r>
      <rPr>
        <b/>
        <sz val="10"/>
        <rFont val="Arial Cyr"/>
        <charset val="204"/>
      </rPr>
      <t>56 891.35 руб.</t>
    </r>
    <r>
      <rPr>
        <sz val="10"/>
        <rFont val="Arial Cyr"/>
        <charset val="204"/>
      </rPr>
      <t xml:space="preserve">            Оплачено собственниками в 2015г.-               322 974.95  руб.                                                                                                                              Задолженность собственников на 31.12.15  -  </t>
    </r>
    <r>
      <rPr>
        <b/>
        <sz val="10"/>
        <rFont val="Arial Cyr"/>
        <charset val="204"/>
      </rPr>
      <t>91 124.68 руб.</t>
    </r>
  </si>
  <si>
    <t>Промывка теплообменного оборудования              31 949.92 руб.</t>
  </si>
  <si>
    <t>Теплосчетчик -                                                      49 000.00 руб.</t>
  </si>
  <si>
    <t>Мех.уборка и вывоз снега (Февраль) -                   17 855.33 руб.</t>
  </si>
  <si>
    <t>Материалы                                                            68 123.35 руб.</t>
  </si>
  <si>
    <t>Провайдеры 2015г.      - (+) 20 400 руб. 00 коп.</t>
  </si>
  <si>
    <t>Резерв собственников на 31.12.14г. -  (+) 108 182.92 руб.</t>
  </si>
  <si>
    <t xml:space="preserve">Мех.уборка и вывоз снега (Декабрь)              -      13 465.44 руб.             </t>
  </si>
  <si>
    <t>Итого потрачено  за 2015г. -                             180 394.04 руб.</t>
  </si>
  <si>
    <t>Резерв собственников на 31.12.15г. при 100% оплате -                                         (+) 26 918.18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</si>
</sst>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20"/>
      <color rgb="FFFF0000"/>
      <name val="Arial Cyr"/>
      <charset val="204"/>
    </font>
    <font>
      <b/>
      <sz val="1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3">
    <xf numFmtId="0" fontId="0" fillId="0" borderId="0" xfId="0"/>
    <xf numFmtId="0" fontId="1" fillId="2" borderId="0" xfId="1" applyFill="1"/>
    <xf numFmtId="0" fontId="1" fillId="0" borderId="0" xfId="1"/>
    <xf numFmtId="2" fontId="1" fillId="0" borderId="0" xfId="1" applyNumberFormat="1"/>
    <xf numFmtId="0" fontId="1" fillId="3" borderId="0" xfId="1" applyFill="1"/>
    <xf numFmtId="0" fontId="4" fillId="2" borderId="0" xfId="1" applyFont="1" applyFill="1"/>
    <xf numFmtId="0" fontId="3" fillId="2" borderId="0" xfId="0" applyFont="1" applyFill="1" applyBorder="1" applyAlignment="1">
      <alignment horizontal="center" vertical="center" wrapText="1"/>
    </xf>
    <xf numFmtId="0" fontId="1" fillId="2" borderId="0" xfId="1" applyFill="1" applyBorder="1" applyAlignment="1">
      <alignment wrapText="1"/>
    </xf>
    <xf numFmtId="0" fontId="2" fillId="2" borderId="0" xfId="1" applyFont="1" applyFill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0" fontId="1" fillId="0" borderId="0" xfId="1" applyAlignment="1">
      <alignment horizontal="left" vertical="center"/>
    </xf>
    <xf numFmtId="0" fontId="1" fillId="2" borderId="0" xfId="1" applyFill="1" applyBorder="1" applyAlignment="1">
      <alignment horizontal="left" vertical="center" wrapText="1"/>
    </xf>
    <xf numFmtId="0" fontId="1" fillId="2" borderId="8" xfId="1" applyFill="1" applyBorder="1" applyAlignment="1">
      <alignment horizontal="center" vertical="center" wrapText="1"/>
    </xf>
    <xf numFmtId="0" fontId="1" fillId="2" borderId="0" xfId="1" applyFill="1" applyBorder="1" applyAlignment="1">
      <alignment vertical="center" wrapText="1"/>
    </xf>
    <xf numFmtId="0" fontId="5" fillId="2" borderId="17" xfId="1" applyFont="1" applyFill="1" applyBorder="1" applyAlignment="1">
      <alignment horizontal="center" vertical="center" wrapText="1"/>
    </xf>
    <xf numFmtId="0" fontId="5" fillId="2" borderId="17" xfId="1" applyFont="1" applyFill="1" applyBorder="1" applyAlignment="1">
      <alignment horizontal="center" wrapText="1"/>
    </xf>
    <xf numFmtId="0" fontId="5" fillId="2" borderId="0" xfId="1" applyFont="1" applyFill="1" applyBorder="1" applyAlignment="1">
      <alignment horizontal="center" vertical="center" wrapText="1"/>
    </xf>
    <xf numFmtId="0" fontId="1" fillId="2" borderId="36" xfId="1" applyFont="1" applyFill="1" applyBorder="1" applyAlignment="1">
      <alignment vertical="center" wrapText="1"/>
    </xf>
    <xf numFmtId="0" fontId="1" fillId="2" borderId="36" xfId="1" applyFill="1" applyBorder="1" applyAlignment="1">
      <alignment vertical="top" wrapText="1"/>
    </xf>
    <xf numFmtId="0" fontId="1" fillId="2" borderId="17" xfId="1" applyFill="1" applyBorder="1" applyAlignment="1">
      <alignment horizontal="center" vertical="center" wrapText="1"/>
    </xf>
    <xf numFmtId="0" fontId="1" fillId="2" borderId="6" xfId="1" applyFill="1" applyBorder="1" applyAlignment="1">
      <alignment horizontal="center" vertical="center" wrapText="1"/>
    </xf>
    <xf numFmtId="0" fontId="1" fillId="2" borderId="17" xfId="1" applyFill="1" applyBorder="1" applyAlignment="1">
      <alignment horizontal="center" vertical="top" wrapText="1"/>
    </xf>
    <xf numFmtId="0" fontId="5" fillId="2" borderId="18" xfId="1" applyFont="1" applyFill="1" applyBorder="1" applyAlignment="1">
      <alignment horizontal="center" vertical="center" wrapText="1"/>
    </xf>
    <xf numFmtId="0" fontId="5" fillId="2" borderId="19" xfId="1" applyFont="1" applyFill="1" applyBorder="1" applyAlignment="1">
      <alignment horizontal="center" vertical="center" wrapText="1"/>
    </xf>
    <xf numFmtId="0" fontId="5" fillId="2" borderId="20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5" fillId="2" borderId="22" xfId="1" applyFont="1" applyFill="1" applyBorder="1" applyAlignment="1">
      <alignment horizontal="center" vertical="center" wrapText="1"/>
    </xf>
    <xf numFmtId="0" fontId="5" fillId="2" borderId="23" xfId="1" applyFont="1" applyFill="1" applyBorder="1" applyAlignment="1">
      <alignment horizontal="center" vertical="center" wrapText="1"/>
    </xf>
    <xf numFmtId="0" fontId="5" fillId="2" borderId="24" xfId="1" applyFont="1" applyFill="1" applyBorder="1" applyAlignment="1">
      <alignment horizontal="center" vertical="center" wrapText="1"/>
    </xf>
    <xf numFmtId="2" fontId="3" fillId="2" borderId="36" xfId="1" applyNumberFormat="1" applyFont="1" applyFill="1" applyBorder="1" applyAlignment="1">
      <alignment horizontal="center" vertical="center"/>
    </xf>
    <xf numFmtId="2" fontId="3" fillId="2" borderId="37" xfId="1" applyNumberFormat="1" applyFont="1" applyFill="1" applyBorder="1" applyAlignment="1">
      <alignment horizontal="center" vertical="center"/>
    </xf>
    <xf numFmtId="2" fontId="3" fillId="2" borderId="38" xfId="1" applyNumberFormat="1" applyFont="1" applyFill="1" applyBorder="1" applyAlignment="1">
      <alignment horizontal="center" vertical="center"/>
    </xf>
    <xf numFmtId="0" fontId="3" fillId="2" borderId="39" xfId="1" applyFont="1" applyFill="1" applyBorder="1" applyAlignment="1">
      <alignment horizontal="center" vertical="center"/>
    </xf>
    <xf numFmtId="0" fontId="3" fillId="2" borderId="40" xfId="1" applyFont="1" applyFill="1" applyBorder="1" applyAlignment="1">
      <alignment horizontal="center" vertical="center"/>
    </xf>
    <xf numFmtId="0" fontId="3" fillId="2" borderId="32" xfId="1" applyFont="1" applyFill="1" applyBorder="1" applyAlignment="1">
      <alignment horizontal="center" vertical="center"/>
    </xf>
    <xf numFmtId="0" fontId="3" fillId="2" borderId="47" xfId="1" applyFont="1" applyFill="1" applyBorder="1" applyAlignment="1">
      <alignment horizontal="left" vertical="center" wrapText="1"/>
    </xf>
    <xf numFmtId="0" fontId="3" fillId="2" borderId="13" xfId="1" applyFont="1" applyFill="1" applyBorder="1" applyAlignment="1">
      <alignment horizontal="left" vertical="center" wrapText="1"/>
    </xf>
    <xf numFmtId="0" fontId="3" fillId="2" borderId="50" xfId="1" applyFont="1" applyFill="1" applyBorder="1" applyAlignment="1">
      <alignment horizontal="left" vertical="center" wrapText="1"/>
    </xf>
    <xf numFmtId="0" fontId="3" fillId="2" borderId="29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3" fillId="2" borderId="30" xfId="1" applyFont="1" applyFill="1" applyBorder="1" applyAlignment="1">
      <alignment horizontal="left" vertical="center" wrapText="1"/>
    </xf>
    <xf numFmtId="0" fontId="1" fillId="2" borderId="29" xfId="1" applyNumberFormat="1" applyFont="1" applyFill="1" applyBorder="1" applyAlignment="1">
      <alignment horizontal="left" vertical="center" wrapText="1"/>
    </xf>
    <xf numFmtId="0" fontId="1" fillId="2" borderId="1" xfId="1" applyNumberFormat="1" applyFont="1" applyFill="1" applyBorder="1" applyAlignment="1">
      <alignment horizontal="left" vertical="center" wrapText="1"/>
    </xf>
    <xf numFmtId="0" fontId="1" fillId="2" borderId="30" xfId="1" applyNumberFormat="1" applyFont="1" applyFill="1" applyBorder="1" applyAlignment="1">
      <alignment horizontal="left" vertical="center" wrapText="1"/>
    </xf>
    <xf numFmtId="0" fontId="1" fillId="2" borderId="40" xfId="1" applyNumberFormat="1" applyFont="1" applyFill="1" applyBorder="1" applyAlignment="1">
      <alignment horizontal="left" vertical="center" wrapText="1"/>
    </xf>
    <xf numFmtId="0" fontId="1" fillId="2" borderId="6" xfId="1" applyNumberFormat="1" applyFont="1" applyFill="1" applyBorder="1" applyAlignment="1">
      <alignment horizontal="left" vertical="center" wrapText="1"/>
    </xf>
    <xf numFmtId="0" fontId="1" fillId="2" borderId="51" xfId="1" applyNumberFormat="1" applyFont="1" applyFill="1" applyBorder="1" applyAlignment="1">
      <alignment horizontal="left" vertical="center" wrapText="1"/>
    </xf>
    <xf numFmtId="0" fontId="1" fillId="2" borderId="52" xfId="1" applyFont="1" applyFill="1" applyBorder="1" applyAlignment="1">
      <alignment horizontal="left" vertical="center" wrapText="1"/>
    </xf>
    <xf numFmtId="0" fontId="1" fillId="2" borderId="11" xfId="1" applyFont="1" applyFill="1" applyBorder="1" applyAlignment="1">
      <alignment horizontal="left" vertical="center" wrapText="1"/>
    </xf>
    <xf numFmtId="0" fontId="1" fillId="2" borderId="53" xfId="1" applyFont="1" applyFill="1" applyBorder="1" applyAlignment="1">
      <alignment horizontal="left" vertical="center" wrapText="1"/>
    </xf>
    <xf numFmtId="0" fontId="3" fillId="2" borderId="22" xfId="1" applyFont="1" applyFill="1" applyBorder="1" applyAlignment="1">
      <alignment horizontal="left" vertical="center" wrapText="1"/>
    </xf>
    <xf numFmtId="0" fontId="3" fillId="2" borderId="23" xfId="1" applyFont="1" applyFill="1" applyBorder="1" applyAlignment="1">
      <alignment horizontal="left" vertical="center" wrapText="1"/>
    </xf>
    <xf numFmtId="0" fontId="3" fillId="2" borderId="24" xfId="1" applyFont="1" applyFill="1" applyBorder="1" applyAlignment="1">
      <alignment horizontal="left" vertical="center" wrapText="1"/>
    </xf>
    <xf numFmtId="0" fontId="3" fillId="2" borderId="14" xfId="1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left" vertical="center" wrapText="1"/>
    </xf>
    <xf numFmtId="0" fontId="3" fillId="2" borderId="16" xfId="1" applyFont="1" applyFill="1" applyBorder="1" applyAlignment="1">
      <alignment horizontal="left" vertical="center" wrapText="1"/>
    </xf>
    <xf numFmtId="0" fontId="2" fillId="2" borderId="0" xfId="1" applyFont="1" applyFill="1" applyAlignment="1">
      <alignment horizontal="center" vertical="center" wrapText="1"/>
    </xf>
    <xf numFmtId="0" fontId="1" fillId="2" borderId="0" xfId="1" applyFill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0" fontId="3" fillId="2" borderId="2" xfId="1" applyFont="1" applyFill="1" applyBorder="1" applyAlignment="1">
      <alignment vertical="center" wrapText="1"/>
    </xf>
    <xf numFmtId="0" fontId="3" fillId="2" borderId="3" xfId="1" applyFont="1" applyFill="1" applyBorder="1" applyAlignment="1">
      <alignment vertical="center" wrapText="1"/>
    </xf>
    <xf numFmtId="0" fontId="3" fillId="2" borderId="28" xfId="1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vertical="center" wrapText="1"/>
    </xf>
    <xf numFmtId="0" fontId="1" fillId="2" borderId="5" xfId="1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1" fillId="2" borderId="21" xfId="1" applyFill="1" applyBorder="1" applyAlignment="1">
      <alignment horizontal="center" vertical="center" wrapText="1"/>
    </xf>
    <xf numFmtId="0" fontId="1" fillId="2" borderId="42" xfId="1" applyFill="1" applyBorder="1" applyAlignment="1">
      <alignment horizontal="center" vertical="center" wrapText="1"/>
    </xf>
    <xf numFmtId="0" fontId="1" fillId="2" borderId="26" xfId="1" applyFill="1" applyBorder="1" applyAlignment="1">
      <alignment horizontal="center" vertical="center" wrapText="1"/>
    </xf>
    <xf numFmtId="0" fontId="1" fillId="2" borderId="34" xfId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 wrapText="1"/>
    </xf>
    <xf numFmtId="0" fontId="1" fillId="2" borderId="0" xfId="1" applyFill="1" applyBorder="1" applyAlignment="1">
      <alignment horizontal="center" vertical="center" wrapText="1"/>
    </xf>
    <xf numFmtId="0" fontId="1" fillId="2" borderId="31" xfId="1" applyFill="1" applyBorder="1" applyAlignment="1">
      <alignment horizontal="center" vertical="center" wrapText="1"/>
    </xf>
    <xf numFmtId="0" fontId="1" fillId="2" borderId="49" xfId="1" applyFill="1" applyBorder="1" applyAlignment="1">
      <alignment horizontal="center" vertical="center" wrapText="1"/>
    </xf>
    <xf numFmtId="0" fontId="1" fillId="2" borderId="35" xfId="1" applyFill="1" applyBorder="1" applyAlignment="1">
      <alignment horizontal="center" vertical="center" wrapText="1"/>
    </xf>
    <xf numFmtId="0" fontId="1" fillId="2" borderId="1" xfId="1" applyFill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1" fillId="2" borderId="22" xfId="1" applyFill="1" applyBorder="1" applyAlignment="1">
      <alignment horizontal="center" vertical="center" wrapText="1"/>
    </xf>
    <xf numFmtId="0" fontId="1" fillId="2" borderId="23" xfId="1" applyFill="1" applyBorder="1" applyAlignment="1">
      <alignment horizontal="center" vertical="center" wrapText="1"/>
    </xf>
    <xf numFmtId="0" fontId="1" fillId="2" borderId="24" xfId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3" fillId="2" borderId="22" xfId="1" applyFont="1" applyFill="1" applyBorder="1" applyAlignment="1">
      <alignment horizontal="center" vertical="center" wrapText="1"/>
    </xf>
    <xf numFmtId="0" fontId="3" fillId="2" borderId="23" xfId="1" applyFont="1" applyFill="1" applyBorder="1" applyAlignment="1">
      <alignment horizontal="center" vertical="center" wrapText="1"/>
    </xf>
    <xf numFmtId="0" fontId="1" fillId="0" borderId="0" xfId="1" applyAlignment="1">
      <alignment horizontal="left" vertical="center"/>
    </xf>
    <xf numFmtId="0" fontId="5" fillId="2" borderId="25" xfId="1" applyFont="1" applyFill="1" applyBorder="1" applyAlignment="1">
      <alignment horizontal="center" vertical="center" wrapText="1"/>
    </xf>
    <xf numFmtId="0" fontId="5" fillId="2" borderId="26" xfId="1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 wrapText="1"/>
    </xf>
    <xf numFmtId="0" fontId="3" fillId="2" borderId="41" xfId="1" applyFont="1" applyFill="1" applyBorder="1" applyAlignment="1">
      <alignment horizontal="center" vertical="center" wrapText="1"/>
    </xf>
    <xf numFmtId="0" fontId="3" fillId="2" borderId="45" xfId="1" applyFont="1" applyFill="1" applyBorder="1" applyAlignment="1">
      <alignment horizontal="center" vertical="center" wrapText="1"/>
    </xf>
    <xf numFmtId="0" fontId="3" fillId="2" borderId="47" xfId="1" applyFont="1" applyFill="1" applyBorder="1" applyAlignment="1">
      <alignment horizontal="center" vertical="center" wrapText="1"/>
    </xf>
    <xf numFmtId="0" fontId="3" fillId="2" borderId="39" xfId="1" applyFont="1" applyFill="1" applyBorder="1" applyAlignment="1">
      <alignment horizontal="center" vertical="center" wrapText="1"/>
    </xf>
    <xf numFmtId="0" fontId="3" fillId="2" borderId="43" xfId="1" applyFont="1" applyFill="1" applyBorder="1" applyAlignment="1">
      <alignment horizontal="center" vertical="center" wrapText="1"/>
    </xf>
    <xf numFmtId="0" fontId="3" fillId="2" borderId="44" xfId="1" applyFont="1" applyFill="1" applyBorder="1" applyAlignment="1">
      <alignment horizontal="center" vertical="center" wrapText="1"/>
    </xf>
    <xf numFmtId="0" fontId="3" fillId="2" borderId="46" xfId="1" applyFont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  <xf numFmtId="0" fontId="3" fillId="2" borderId="27" xfId="1" applyFont="1" applyFill="1" applyBorder="1" applyAlignment="1">
      <alignment horizontal="center" vertical="center" wrapText="1"/>
    </xf>
    <xf numFmtId="0" fontId="3" fillId="2" borderId="48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33" xfId="1" applyFont="1" applyFill="1" applyBorder="1" applyAlignment="1">
      <alignment horizontal="center" vertical="center" wrapText="1"/>
    </xf>
    <xf numFmtId="0" fontId="3" fillId="2" borderId="34" xfId="1" applyFont="1" applyFill="1" applyBorder="1" applyAlignment="1">
      <alignment horizontal="center" vertical="center" wrapText="1"/>
    </xf>
    <xf numFmtId="0" fontId="3" fillId="2" borderId="24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workbookViewId="0">
      <selection activeCell="S10" sqref="S10"/>
    </sheetView>
  </sheetViews>
  <sheetFormatPr defaultRowHeight="12.75" x14ac:dyDescent="0.2"/>
  <cols>
    <col min="1" max="2" width="9.140625" style="2"/>
    <col min="3" max="3" width="14.28515625" style="2" customWidth="1"/>
    <col min="4" max="4" width="26.140625" style="2" customWidth="1"/>
    <col min="5" max="5" width="21.28515625" style="2" customWidth="1"/>
    <col min="6" max="6" width="11.7109375" style="2" customWidth="1"/>
    <col min="7" max="7" width="11.42578125" style="2" customWidth="1"/>
    <col min="8" max="9" width="9.140625" style="2"/>
    <col min="10" max="10" width="23.5703125" style="2" customWidth="1"/>
    <col min="11" max="11" width="23.7109375" style="2" hidden="1" customWidth="1"/>
    <col min="12" max="12" width="9.140625" style="2" hidden="1" customWidth="1"/>
    <col min="13" max="13" width="10.5703125" style="2" hidden="1" customWidth="1"/>
    <col min="14" max="14" width="11.5703125" style="2" hidden="1" customWidth="1"/>
    <col min="15" max="15" width="10.140625" style="2" hidden="1" customWidth="1"/>
    <col min="16" max="16" width="9.140625" style="2" hidden="1" customWidth="1"/>
    <col min="17" max="17" width="9.5703125" style="2" hidden="1" customWidth="1"/>
    <col min="18" max="259" width="9.140625" style="2"/>
    <col min="260" max="260" width="14.28515625" style="2" customWidth="1"/>
    <col min="261" max="261" width="17.140625" style="2" customWidth="1"/>
    <col min="262" max="262" width="21.28515625" style="2" customWidth="1"/>
    <col min="263" max="263" width="11.7109375" style="2" customWidth="1"/>
    <col min="264" max="264" width="11.42578125" style="2" customWidth="1"/>
    <col min="265" max="266" width="9.140625" style="2"/>
    <col min="267" max="267" width="23.7109375" style="2" customWidth="1"/>
    <col min="268" max="269" width="9.140625" style="2"/>
    <col min="270" max="270" width="11.5703125" style="2" bestFit="1" customWidth="1"/>
    <col min="271" max="271" width="10.140625" style="2" bestFit="1" customWidth="1"/>
    <col min="272" max="272" width="9.140625" style="2"/>
    <col min="273" max="273" width="9.5703125" style="2" bestFit="1" customWidth="1"/>
    <col min="274" max="515" width="9.140625" style="2"/>
    <col min="516" max="516" width="14.28515625" style="2" customWidth="1"/>
    <col min="517" max="517" width="17.140625" style="2" customWidth="1"/>
    <col min="518" max="518" width="21.28515625" style="2" customWidth="1"/>
    <col min="519" max="519" width="11.7109375" style="2" customWidth="1"/>
    <col min="520" max="520" width="11.42578125" style="2" customWidth="1"/>
    <col min="521" max="522" width="9.140625" style="2"/>
    <col min="523" max="523" width="23.7109375" style="2" customWidth="1"/>
    <col min="524" max="525" width="9.140625" style="2"/>
    <col min="526" max="526" width="11.5703125" style="2" bestFit="1" customWidth="1"/>
    <col min="527" max="527" width="10.140625" style="2" bestFit="1" customWidth="1"/>
    <col min="528" max="528" width="9.140625" style="2"/>
    <col min="529" max="529" width="9.5703125" style="2" bestFit="1" customWidth="1"/>
    <col min="530" max="771" width="9.140625" style="2"/>
    <col min="772" max="772" width="14.28515625" style="2" customWidth="1"/>
    <col min="773" max="773" width="17.140625" style="2" customWidth="1"/>
    <col min="774" max="774" width="21.28515625" style="2" customWidth="1"/>
    <col min="775" max="775" width="11.7109375" style="2" customWidth="1"/>
    <col min="776" max="776" width="11.42578125" style="2" customWidth="1"/>
    <col min="777" max="778" width="9.140625" style="2"/>
    <col min="779" max="779" width="23.7109375" style="2" customWidth="1"/>
    <col min="780" max="781" width="9.140625" style="2"/>
    <col min="782" max="782" width="11.5703125" style="2" bestFit="1" customWidth="1"/>
    <col min="783" max="783" width="10.140625" style="2" bestFit="1" customWidth="1"/>
    <col min="784" max="784" width="9.140625" style="2"/>
    <col min="785" max="785" width="9.5703125" style="2" bestFit="1" customWidth="1"/>
    <col min="786" max="1027" width="9.140625" style="2"/>
    <col min="1028" max="1028" width="14.28515625" style="2" customWidth="1"/>
    <col min="1029" max="1029" width="17.140625" style="2" customWidth="1"/>
    <col min="1030" max="1030" width="21.28515625" style="2" customWidth="1"/>
    <col min="1031" max="1031" width="11.7109375" style="2" customWidth="1"/>
    <col min="1032" max="1032" width="11.42578125" style="2" customWidth="1"/>
    <col min="1033" max="1034" width="9.140625" style="2"/>
    <col min="1035" max="1035" width="23.7109375" style="2" customWidth="1"/>
    <col min="1036" max="1037" width="9.140625" style="2"/>
    <col min="1038" max="1038" width="11.5703125" style="2" bestFit="1" customWidth="1"/>
    <col min="1039" max="1039" width="10.140625" style="2" bestFit="1" customWidth="1"/>
    <col min="1040" max="1040" width="9.140625" style="2"/>
    <col min="1041" max="1041" width="9.5703125" style="2" bestFit="1" customWidth="1"/>
    <col min="1042" max="1283" width="9.140625" style="2"/>
    <col min="1284" max="1284" width="14.28515625" style="2" customWidth="1"/>
    <col min="1285" max="1285" width="17.140625" style="2" customWidth="1"/>
    <col min="1286" max="1286" width="21.28515625" style="2" customWidth="1"/>
    <col min="1287" max="1287" width="11.7109375" style="2" customWidth="1"/>
    <col min="1288" max="1288" width="11.42578125" style="2" customWidth="1"/>
    <col min="1289" max="1290" width="9.140625" style="2"/>
    <col min="1291" max="1291" width="23.7109375" style="2" customWidth="1"/>
    <col min="1292" max="1293" width="9.140625" style="2"/>
    <col min="1294" max="1294" width="11.5703125" style="2" bestFit="1" customWidth="1"/>
    <col min="1295" max="1295" width="10.140625" style="2" bestFit="1" customWidth="1"/>
    <col min="1296" max="1296" width="9.140625" style="2"/>
    <col min="1297" max="1297" width="9.5703125" style="2" bestFit="1" customWidth="1"/>
    <col min="1298" max="1539" width="9.140625" style="2"/>
    <col min="1540" max="1540" width="14.28515625" style="2" customWidth="1"/>
    <col min="1541" max="1541" width="17.140625" style="2" customWidth="1"/>
    <col min="1542" max="1542" width="21.28515625" style="2" customWidth="1"/>
    <col min="1543" max="1543" width="11.7109375" style="2" customWidth="1"/>
    <col min="1544" max="1544" width="11.42578125" style="2" customWidth="1"/>
    <col min="1545" max="1546" width="9.140625" style="2"/>
    <col min="1547" max="1547" width="23.7109375" style="2" customWidth="1"/>
    <col min="1548" max="1549" width="9.140625" style="2"/>
    <col min="1550" max="1550" width="11.5703125" style="2" bestFit="1" customWidth="1"/>
    <col min="1551" max="1551" width="10.140625" style="2" bestFit="1" customWidth="1"/>
    <col min="1552" max="1552" width="9.140625" style="2"/>
    <col min="1553" max="1553" width="9.5703125" style="2" bestFit="1" customWidth="1"/>
    <col min="1554" max="1795" width="9.140625" style="2"/>
    <col min="1796" max="1796" width="14.28515625" style="2" customWidth="1"/>
    <col min="1797" max="1797" width="17.140625" style="2" customWidth="1"/>
    <col min="1798" max="1798" width="21.28515625" style="2" customWidth="1"/>
    <col min="1799" max="1799" width="11.7109375" style="2" customWidth="1"/>
    <col min="1800" max="1800" width="11.42578125" style="2" customWidth="1"/>
    <col min="1801" max="1802" width="9.140625" style="2"/>
    <col min="1803" max="1803" width="23.7109375" style="2" customWidth="1"/>
    <col min="1804" max="1805" width="9.140625" style="2"/>
    <col min="1806" max="1806" width="11.5703125" style="2" bestFit="1" customWidth="1"/>
    <col min="1807" max="1807" width="10.140625" style="2" bestFit="1" customWidth="1"/>
    <col min="1808" max="1808" width="9.140625" style="2"/>
    <col min="1809" max="1809" width="9.5703125" style="2" bestFit="1" customWidth="1"/>
    <col min="1810" max="2051" width="9.140625" style="2"/>
    <col min="2052" max="2052" width="14.28515625" style="2" customWidth="1"/>
    <col min="2053" max="2053" width="17.140625" style="2" customWidth="1"/>
    <col min="2054" max="2054" width="21.28515625" style="2" customWidth="1"/>
    <col min="2055" max="2055" width="11.7109375" style="2" customWidth="1"/>
    <col min="2056" max="2056" width="11.42578125" style="2" customWidth="1"/>
    <col min="2057" max="2058" width="9.140625" style="2"/>
    <col min="2059" max="2059" width="23.7109375" style="2" customWidth="1"/>
    <col min="2060" max="2061" width="9.140625" style="2"/>
    <col min="2062" max="2062" width="11.5703125" style="2" bestFit="1" customWidth="1"/>
    <col min="2063" max="2063" width="10.140625" style="2" bestFit="1" customWidth="1"/>
    <col min="2064" max="2064" width="9.140625" style="2"/>
    <col min="2065" max="2065" width="9.5703125" style="2" bestFit="1" customWidth="1"/>
    <col min="2066" max="2307" width="9.140625" style="2"/>
    <col min="2308" max="2308" width="14.28515625" style="2" customWidth="1"/>
    <col min="2309" max="2309" width="17.140625" style="2" customWidth="1"/>
    <col min="2310" max="2310" width="21.28515625" style="2" customWidth="1"/>
    <col min="2311" max="2311" width="11.7109375" style="2" customWidth="1"/>
    <col min="2312" max="2312" width="11.42578125" style="2" customWidth="1"/>
    <col min="2313" max="2314" width="9.140625" style="2"/>
    <col min="2315" max="2315" width="23.7109375" style="2" customWidth="1"/>
    <col min="2316" max="2317" width="9.140625" style="2"/>
    <col min="2318" max="2318" width="11.5703125" style="2" bestFit="1" customWidth="1"/>
    <col min="2319" max="2319" width="10.140625" style="2" bestFit="1" customWidth="1"/>
    <col min="2320" max="2320" width="9.140625" style="2"/>
    <col min="2321" max="2321" width="9.5703125" style="2" bestFit="1" customWidth="1"/>
    <col min="2322" max="2563" width="9.140625" style="2"/>
    <col min="2564" max="2564" width="14.28515625" style="2" customWidth="1"/>
    <col min="2565" max="2565" width="17.140625" style="2" customWidth="1"/>
    <col min="2566" max="2566" width="21.28515625" style="2" customWidth="1"/>
    <col min="2567" max="2567" width="11.7109375" style="2" customWidth="1"/>
    <col min="2568" max="2568" width="11.42578125" style="2" customWidth="1"/>
    <col min="2569" max="2570" width="9.140625" style="2"/>
    <col min="2571" max="2571" width="23.7109375" style="2" customWidth="1"/>
    <col min="2572" max="2573" width="9.140625" style="2"/>
    <col min="2574" max="2574" width="11.5703125" style="2" bestFit="1" customWidth="1"/>
    <col min="2575" max="2575" width="10.140625" style="2" bestFit="1" customWidth="1"/>
    <col min="2576" max="2576" width="9.140625" style="2"/>
    <col min="2577" max="2577" width="9.5703125" style="2" bestFit="1" customWidth="1"/>
    <col min="2578" max="2819" width="9.140625" style="2"/>
    <col min="2820" max="2820" width="14.28515625" style="2" customWidth="1"/>
    <col min="2821" max="2821" width="17.140625" style="2" customWidth="1"/>
    <col min="2822" max="2822" width="21.28515625" style="2" customWidth="1"/>
    <col min="2823" max="2823" width="11.7109375" style="2" customWidth="1"/>
    <col min="2824" max="2824" width="11.42578125" style="2" customWidth="1"/>
    <col min="2825" max="2826" width="9.140625" style="2"/>
    <col min="2827" max="2827" width="23.7109375" style="2" customWidth="1"/>
    <col min="2828" max="2829" width="9.140625" style="2"/>
    <col min="2830" max="2830" width="11.5703125" style="2" bestFit="1" customWidth="1"/>
    <col min="2831" max="2831" width="10.140625" style="2" bestFit="1" customWidth="1"/>
    <col min="2832" max="2832" width="9.140625" style="2"/>
    <col min="2833" max="2833" width="9.5703125" style="2" bestFit="1" customWidth="1"/>
    <col min="2834" max="3075" width="9.140625" style="2"/>
    <col min="3076" max="3076" width="14.28515625" style="2" customWidth="1"/>
    <col min="3077" max="3077" width="17.140625" style="2" customWidth="1"/>
    <col min="3078" max="3078" width="21.28515625" style="2" customWidth="1"/>
    <col min="3079" max="3079" width="11.7109375" style="2" customWidth="1"/>
    <col min="3080" max="3080" width="11.42578125" style="2" customWidth="1"/>
    <col min="3081" max="3082" width="9.140625" style="2"/>
    <col min="3083" max="3083" width="23.7109375" style="2" customWidth="1"/>
    <col min="3084" max="3085" width="9.140625" style="2"/>
    <col min="3086" max="3086" width="11.5703125" style="2" bestFit="1" customWidth="1"/>
    <col min="3087" max="3087" width="10.140625" style="2" bestFit="1" customWidth="1"/>
    <col min="3088" max="3088" width="9.140625" style="2"/>
    <col min="3089" max="3089" width="9.5703125" style="2" bestFit="1" customWidth="1"/>
    <col min="3090" max="3331" width="9.140625" style="2"/>
    <col min="3332" max="3332" width="14.28515625" style="2" customWidth="1"/>
    <col min="3333" max="3333" width="17.140625" style="2" customWidth="1"/>
    <col min="3334" max="3334" width="21.28515625" style="2" customWidth="1"/>
    <col min="3335" max="3335" width="11.7109375" style="2" customWidth="1"/>
    <col min="3336" max="3336" width="11.42578125" style="2" customWidth="1"/>
    <col min="3337" max="3338" width="9.140625" style="2"/>
    <col min="3339" max="3339" width="23.7109375" style="2" customWidth="1"/>
    <col min="3340" max="3341" width="9.140625" style="2"/>
    <col min="3342" max="3342" width="11.5703125" style="2" bestFit="1" customWidth="1"/>
    <col min="3343" max="3343" width="10.140625" style="2" bestFit="1" customWidth="1"/>
    <col min="3344" max="3344" width="9.140625" style="2"/>
    <col min="3345" max="3345" width="9.5703125" style="2" bestFit="1" customWidth="1"/>
    <col min="3346" max="3587" width="9.140625" style="2"/>
    <col min="3588" max="3588" width="14.28515625" style="2" customWidth="1"/>
    <col min="3589" max="3589" width="17.140625" style="2" customWidth="1"/>
    <col min="3590" max="3590" width="21.28515625" style="2" customWidth="1"/>
    <col min="3591" max="3591" width="11.7109375" style="2" customWidth="1"/>
    <col min="3592" max="3592" width="11.42578125" style="2" customWidth="1"/>
    <col min="3593" max="3594" width="9.140625" style="2"/>
    <col min="3595" max="3595" width="23.7109375" style="2" customWidth="1"/>
    <col min="3596" max="3597" width="9.140625" style="2"/>
    <col min="3598" max="3598" width="11.5703125" style="2" bestFit="1" customWidth="1"/>
    <col min="3599" max="3599" width="10.140625" style="2" bestFit="1" customWidth="1"/>
    <col min="3600" max="3600" width="9.140625" style="2"/>
    <col min="3601" max="3601" width="9.5703125" style="2" bestFit="1" customWidth="1"/>
    <col min="3602" max="3843" width="9.140625" style="2"/>
    <col min="3844" max="3844" width="14.28515625" style="2" customWidth="1"/>
    <col min="3845" max="3845" width="17.140625" style="2" customWidth="1"/>
    <col min="3846" max="3846" width="21.28515625" style="2" customWidth="1"/>
    <col min="3847" max="3847" width="11.7109375" style="2" customWidth="1"/>
    <col min="3848" max="3848" width="11.42578125" style="2" customWidth="1"/>
    <col min="3849" max="3850" width="9.140625" style="2"/>
    <col min="3851" max="3851" width="23.7109375" style="2" customWidth="1"/>
    <col min="3852" max="3853" width="9.140625" style="2"/>
    <col min="3854" max="3854" width="11.5703125" style="2" bestFit="1" customWidth="1"/>
    <col min="3855" max="3855" width="10.140625" style="2" bestFit="1" customWidth="1"/>
    <col min="3856" max="3856" width="9.140625" style="2"/>
    <col min="3857" max="3857" width="9.5703125" style="2" bestFit="1" customWidth="1"/>
    <col min="3858" max="4099" width="9.140625" style="2"/>
    <col min="4100" max="4100" width="14.28515625" style="2" customWidth="1"/>
    <col min="4101" max="4101" width="17.140625" style="2" customWidth="1"/>
    <col min="4102" max="4102" width="21.28515625" style="2" customWidth="1"/>
    <col min="4103" max="4103" width="11.7109375" style="2" customWidth="1"/>
    <col min="4104" max="4104" width="11.42578125" style="2" customWidth="1"/>
    <col min="4105" max="4106" width="9.140625" style="2"/>
    <col min="4107" max="4107" width="23.7109375" style="2" customWidth="1"/>
    <col min="4108" max="4109" width="9.140625" style="2"/>
    <col min="4110" max="4110" width="11.5703125" style="2" bestFit="1" customWidth="1"/>
    <col min="4111" max="4111" width="10.140625" style="2" bestFit="1" customWidth="1"/>
    <col min="4112" max="4112" width="9.140625" style="2"/>
    <col min="4113" max="4113" width="9.5703125" style="2" bestFit="1" customWidth="1"/>
    <col min="4114" max="4355" width="9.140625" style="2"/>
    <col min="4356" max="4356" width="14.28515625" style="2" customWidth="1"/>
    <col min="4357" max="4357" width="17.140625" style="2" customWidth="1"/>
    <col min="4358" max="4358" width="21.28515625" style="2" customWidth="1"/>
    <col min="4359" max="4359" width="11.7109375" style="2" customWidth="1"/>
    <col min="4360" max="4360" width="11.42578125" style="2" customWidth="1"/>
    <col min="4361" max="4362" width="9.140625" style="2"/>
    <col min="4363" max="4363" width="23.7109375" style="2" customWidth="1"/>
    <col min="4364" max="4365" width="9.140625" style="2"/>
    <col min="4366" max="4366" width="11.5703125" style="2" bestFit="1" customWidth="1"/>
    <col min="4367" max="4367" width="10.140625" style="2" bestFit="1" customWidth="1"/>
    <col min="4368" max="4368" width="9.140625" style="2"/>
    <col min="4369" max="4369" width="9.5703125" style="2" bestFit="1" customWidth="1"/>
    <col min="4370" max="4611" width="9.140625" style="2"/>
    <col min="4612" max="4612" width="14.28515625" style="2" customWidth="1"/>
    <col min="4613" max="4613" width="17.140625" style="2" customWidth="1"/>
    <col min="4614" max="4614" width="21.28515625" style="2" customWidth="1"/>
    <col min="4615" max="4615" width="11.7109375" style="2" customWidth="1"/>
    <col min="4616" max="4616" width="11.42578125" style="2" customWidth="1"/>
    <col min="4617" max="4618" width="9.140625" style="2"/>
    <col min="4619" max="4619" width="23.7109375" style="2" customWidth="1"/>
    <col min="4620" max="4621" width="9.140625" style="2"/>
    <col min="4622" max="4622" width="11.5703125" style="2" bestFit="1" customWidth="1"/>
    <col min="4623" max="4623" width="10.140625" style="2" bestFit="1" customWidth="1"/>
    <col min="4624" max="4624" width="9.140625" style="2"/>
    <col min="4625" max="4625" width="9.5703125" style="2" bestFit="1" customWidth="1"/>
    <col min="4626" max="4867" width="9.140625" style="2"/>
    <col min="4868" max="4868" width="14.28515625" style="2" customWidth="1"/>
    <col min="4869" max="4869" width="17.140625" style="2" customWidth="1"/>
    <col min="4870" max="4870" width="21.28515625" style="2" customWidth="1"/>
    <col min="4871" max="4871" width="11.7109375" style="2" customWidth="1"/>
    <col min="4872" max="4872" width="11.42578125" style="2" customWidth="1"/>
    <col min="4873" max="4874" width="9.140625" style="2"/>
    <col min="4875" max="4875" width="23.7109375" style="2" customWidth="1"/>
    <col min="4876" max="4877" width="9.140625" style="2"/>
    <col min="4878" max="4878" width="11.5703125" style="2" bestFit="1" customWidth="1"/>
    <col min="4879" max="4879" width="10.140625" style="2" bestFit="1" customWidth="1"/>
    <col min="4880" max="4880" width="9.140625" style="2"/>
    <col min="4881" max="4881" width="9.5703125" style="2" bestFit="1" customWidth="1"/>
    <col min="4882" max="5123" width="9.140625" style="2"/>
    <col min="5124" max="5124" width="14.28515625" style="2" customWidth="1"/>
    <col min="5125" max="5125" width="17.140625" style="2" customWidth="1"/>
    <col min="5126" max="5126" width="21.28515625" style="2" customWidth="1"/>
    <col min="5127" max="5127" width="11.7109375" style="2" customWidth="1"/>
    <col min="5128" max="5128" width="11.42578125" style="2" customWidth="1"/>
    <col min="5129" max="5130" width="9.140625" style="2"/>
    <col min="5131" max="5131" width="23.7109375" style="2" customWidth="1"/>
    <col min="5132" max="5133" width="9.140625" style="2"/>
    <col min="5134" max="5134" width="11.5703125" style="2" bestFit="1" customWidth="1"/>
    <col min="5135" max="5135" width="10.140625" style="2" bestFit="1" customWidth="1"/>
    <col min="5136" max="5136" width="9.140625" style="2"/>
    <col min="5137" max="5137" width="9.5703125" style="2" bestFit="1" customWidth="1"/>
    <col min="5138" max="5379" width="9.140625" style="2"/>
    <col min="5380" max="5380" width="14.28515625" style="2" customWidth="1"/>
    <col min="5381" max="5381" width="17.140625" style="2" customWidth="1"/>
    <col min="5382" max="5382" width="21.28515625" style="2" customWidth="1"/>
    <col min="5383" max="5383" width="11.7109375" style="2" customWidth="1"/>
    <col min="5384" max="5384" width="11.42578125" style="2" customWidth="1"/>
    <col min="5385" max="5386" width="9.140625" style="2"/>
    <col min="5387" max="5387" width="23.7109375" style="2" customWidth="1"/>
    <col min="5388" max="5389" width="9.140625" style="2"/>
    <col min="5390" max="5390" width="11.5703125" style="2" bestFit="1" customWidth="1"/>
    <col min="5391" max="5391" width="10.140625" style="2" bestFit="1" customWidth="1"/>
    <col min="5392" max="5392" width="9.140625" style="2"/>
    <col min="5393" max="5393" width="9.5703125" style="2" bestFit="1" customWidth="1"/>
    <col min="5394" max="5635" width="9.140625" style="2"/>
    <col min="5636" max="5636" width="14.28515625" style="2" customWidth="1"/>
    <col min="5637" max="5637" width="17.140625" style="2" customWidth="1"/>
    <col min="5638" max="5638" width="21.28515625" style="2" customWidth="1"/>
    <col min="5639" max="5639" width="11.7109375" style="2" customWidth="1"/>
    <col min="5640" max="5640" width="11.42578125" style="2" customWidth="1"/>
    <col min="5641" max="5642" width="9.140625" style="2"/>
    <col min="5643" max="5643" width="23.7109375" style="2" customWidth="1"/>
    <col min="5644" max="5645" width="9.140625" style="2"/>
    <col min="5646" max="5646" width="11.5703125" style="2" bestFit="1" customWidth="1"/>
    <col min="5647" max="5647" width="10.140625" style="2" bestFit="1" customWidth="1"/>
    <col min="5648" max="5648" width="9.140625" style="2"/>
    <col min="5649" max="5649" width="9.5703125" style="2" bestFit="1" customWidth="1"/>
    <col min="5650" max="5891" width="9.140625" style="2"/>
    <col min="5892" max="5892" width="14.28515625" style="2" customWidth="1"/>
    <col min="5893" max="5893" width="17.140625" style="2" customWidth="1"/>
    <col min="5894" max="5894" width="21.28515625" style="2" customWidth="1"/>
    <col min="5895" max="5895" width="11.7109375" style="2" customWidth="1"/>
    <col min="5896" max="5896" width="11.42578125" style="2" customWidth="1"/>
    <col min="5897" max="5898" width="9.140625" style="2"/>
    <col min="5899" max="5899" width="23.7109375" style="2" customWidth="1"/>
    <col min="5900" max="5901" width="9.140625" style="2"/>
    <col min="5902" max="5902" width="11.5703125" style="2" bestFit="1" customWidth="1"/>
    <col min="5903" max="5903" width="10.140625" style="2" bestFit="1" customWidth="1"/>
    <col min="5904" max="5904" width="9.140625" style="2"/>
    <col min="5905" max="5905" width="9.5703125" style="2" bestFit="1" customWidth="1"/>
    <col min="5906" max="6147" width="9.140625" style="2"/>
    <col min="6148" max="6148" width="14.28515625" style="2" customWidth="1"/>
    <col min="6149" max="6149" width="17.140625" style="2" customWidth="1"/>
    <col min="6150" max="6150" width="21.28515625" style="2" customWidth="1"/>
    <col min="6151" max="6151" width="11.7109375" style="2" customWidth="1"/>
    <col min="6152" max="6152" width="11.42578125" style="2" customWidth="1"/>
    <col min="6153" max="6154" width="9.140625" style="2"/>
    <col min="6155" max="6155" width="23.7109375" style="2" customWidth="1"/>
    <col min="6156" max="6157" width="9.140625" style="2"/>
    <col min="6158" max="6158" width="11.5703125" style="2" bestFit="1" customWidth="1"/>
    <col min="6159" max="6159" width="10.140625" style="2" bestFit="1" customWidth="1"/>
    <col min="6160" max="6160" width="9.140625" style="2"/>
    <col min="6161" max="6161" width="9.5703125" style="2" bestFit="1" customWidth="1"/>
    <col min="6162" max="6403" width="9.140625" style="2"/>
    <col min="6404" max="6404" width="14.28515625" style="2" customWidth="1"/>
    <col min="6405" max="6405" width="17.140625" style="2" customWidth="1"/>
    <col min="6406" max="6406" width="21.28515625" style="2" customWidth="1"/>
    <col min="6407" max="6407" width="11.7109375" style="2" customWidth="1"/>
    <col min="6408" max="6408" width="11.42578125" style="2" customWidth="1"/>
    <col min="6409" max="6410" width="9.140625" style="2"/>
    <col min="6411" max="6411" width="23.7109375" style="2" customWidth="1"/>
    <col min="6412" max="6413" width="9.140625" style="2"/>
    <col min="6414" max="6414" width="11.5703125" style="2" bestFit="1" customWidth="1"/>
    <col min="6415" max="6415" width="10.140625" style="2" bestFit="1" customWidth="1"/>
    <col min="6416" max="6416" width="9.140625" style="2"/>
    <col min="6417" max="6417" width="9.5703125" style="2" bestFit="1" customWidth="1"/>
    <col min="6418" max="6659" width="9.140625" style="2"/>
    <col min="6660" max="6660" width="14.28515625" style="2" customWidth="1"/>
    <col min="6661" max="6661" width="17.140625" style="2" customWidth="1"/>
    <col min="6662" max="6662" width="21.28515625" style="2" customWidth="1"/>
    <col min="6663" max="6663" width="11.7109375" style="2" customWidth="1"/>
    <col min="6664" max="6664" width="11.42578125" style="2" customWidth="1"/>
    <col min="6665" max="6666" width="9.140625" style="2"/>
    <col min="6667" max="6667" width="23.7109375" style="2" customWidth="1"/>
    <col min="6668" max="6669" width="9.140625" style="2"/>
    <col min="6670" max="6670" width="11.5703125" style="2" bestFit="1" customWidth="1"/>
    <col min="6671" max="6671" width="10.140625" style="2" bestFit="1" customWidth="1"/>
    <col min="6672" max="6672" width="9.140625" style="2"/>
    <col min="6673" max="6673" width="9.5703125" style="2" bestFit="1" customWidth="1"/>
    <col min="6674" max="6915" width="9.140625" style="2"/>
    <col min="6916" max="6916" width="14.28515625" style="2" customWidth="1"/>
    <col min="6917" max="6917" width="17.140625" style="2" customWidth="1"/>
    <col min="6918" max="6918" width="21.28515625" style="2" customWidth="1"/>
    <col min="6919" max="6919" width="11.7109375" style="2" customWidth="1"/>
    <col min="6920" max="6920" width="11.42578125" style="2" customWidth="1"/>
    <col min="6921" max="6922" width="9.140625" style="2"/>
    <col min="6923" max="6923" width="23.7109375" style="2" customWidth="1"/>
    <col min="6924" max="6925" width="9.140625" style="2"/>
    <col min="6926" max="6926" width="11.5703125" style="2" bestFit="1" customWidth="1"/>
    <col min="6927" max="6927" width="10.140625" style="2" bestFit="1" customWidth="1"/>
    <col min="6928" max="6928" width="9.140625" style="2"/>
    <col min="6929" max="6929" width="9.5703125" style="2" bestFit="1" customWidth="1"/>
    <col min="6930" max="7171" width="9.140625" style="2"/>
    <col min="7172" max="7172" width="14.28515625" style="2" customWidth="1"/>
    <col min="7173" max="7173" width="17.140625" style="2" customWidth="1"/>
    <col min="7174" max="7174" width="21.28515625" style="2" customWidth="1"/>
    <col min="7175" max="7175" width="11.7109375" style="2" customWidth="1"/>
    <col min="7176" max="7176" width="11.42578125" style="2" customWidth="1"/>
    <col min="7177" max="7178" width="9.140625" style="2"/>
    <col min="7179" max="7179" width="23.7109375" style="2" customWidth="1"/>
    <col min="7180" max="7181" width="9.140625" style="2"/>
    <col min="7182" max="7182" width="11.5703125" style="2" bestFit="1" customWidth="1"/>
    <col min="7183" max="7183" width="10.140625" style="2" bestFit="1" customWidth="1"/>
    <col min="7184" max="7184" width="9.140625" style="2"/>
    <col min="7185" max="7185" width="9.5703125" style="2" bestFit="1" customWidth="1"/>
    <col min="7186" max="7427" width="9.140625" style="2"/>
    <col min="7428" max="7428" width="14.28515625" style="2" customWidth="1"/>
    <col min="7429" max="7429" width="17.140625" style="2" customWidth="1"/>
    <col min="7430" max="7430" width="21.28515625" style="2" customWidth="1"/>
    <col min="7431" max="7431" width="11.7109375" style="2" customWidth="1"/>
    <col min="7432" max="7432" width="11.42578125" style="2" customWidth="1"/>
    <col min="7433" max="7434" width="9.140625" style="2"/>
    <col min="7435" max="7435" width="23.7109375" style="2" customWidth="1"/>
    <col min="7436" max="7437" width="9.140625" style="2"/>
    <col min="7438" max="7438" width="11.5703125" style="2" bestFit="1" customWidth="1"/>
    <col min="7439" max="7439" width="10.140625" style="2" bestFit="1" customWidth="1"/>
    <col min="7440" max="7440" width="9.140625" style="2"/>
    <col min="7441" max="7441" width="9.5703125" style="2" bestFit="1" customWidth="1"/>
    <col min="7442" max="7683" width="9.140625" style="2"/>
    <col min="7684" max="7684" width="14.28515625" style="2" customWidth="1"/>
    <col min="7685" max="7685" width="17.140625" style="2" customWidth="1"/>
    <col min="7686" max="7686" width="21.28515625" style="2" customWidth="1"/>
    <col min="7687" max="7687" width="11.7109375" style="2" customWidth="1"/>
    <col min="7688" max="7688" width="11.42578125" style="2" customWidth="1"/>
    <col min="7689" max="7690" width="9.140625" style="2"/>
    <col min="7691" max="7691" width="23.7109375" style="2" customWidth="1"/>
    <col min="7692" max="7693" width="9.140625" style="2"/>
    <col min="7694" max="7694" width="11.5703125" style="2" bestFit="1" customWidth="1"/>
    <col min="7695" max="7695" width="10.140625" style="2" bestFit="1" customWidth="1"/>
    <col min="7696" max="7696" width="9.140625" style="2"/>
    <col min="7697" max="7697" width="9.5703125" style="2" bestFit="1" customWidth="1"/>
    <col min="7698" max="7939" width="9.140625" style="2"/>
    <col min="7940" max="7940" width="14.28515625" style="2" customWidth="1"/>
    <col min="7941" max="7941" width="17.140625" style="2" customWidth="1"/>
    <col min="7942" max="7942" width="21.28515625" style="2" customWidth="1"/>
    <col min="7943" max="7943" width="11.7109375" style="2" customWidth="1"/>
    <col min="7944" max="7944" width="11.42578125" style="2" customWidth="1"/>
    <col min="7945" max="7946" width="9.140625" style="2"/>
    <col min="7947" max="7947" width="23.7109375" style="2" customWidth="1"/>
    <col min="7948" max="7949" width="9.140625" style="2"/>
    <col min="7950" max="7950" width="11.5703125" style="2" bestFit="1" customWidth="1"/>
    <col min="7951" max="7951" width="10.140625" style="2" bestFit="1" customWidth="1"/>
    <col min="7952" max="7952" width="9.140625" style="2"/>
    <col min="7953" max="7953" width="9.5703125" style="2" bestFit="1" customWidth="1"/>
    <col min="7954" max="8195" width="9.140625" style="2"/>
    <col min="8196" max="8196" width="14.28515625" style="2" customWidth="1"/>
    <col min="8197" max="8197" width="17.140625" style="2" customWidth="1"/>
    <col min="8198" max="8198" width="21.28515625" style="2" customWidth="1"/>
    <col min="8199" max="8199" width="11.7109375" style="2" customWidth="1"/>
    <col min="8200" max="8200" width="11.42578125" style="2" customWidth="1"/>
    <col min="8201" max="8202" width="9.140625" style="2"/>
    <col min="8203" max="8203" width="23.7109375" style="2" customWidth="1"/>
    <col min="8204" max="8205" width="9.140625" style="2"/>
    <col min="8206" max="8206" width="11.5703125" style="2" bestFit="1" customWidth="1"/>
    <col min="8207" max="8207" width="10.140625" style="2" bestFit="1" customWidth="1"/>
    <col min="8208" max="8208" width="9.140625" style="2"/>
    <col min="8209" max="8209" width="9.5703125" style="2" bestFit="1" customWidth="1"/>
    <col min="8210" max="8451" width="9.140625" style="2"/>
    <col min="8452" max="8452" width="14.28515625" style="2" customWidth="1"/>
    <col min="8453" max="8453" width="17.140625" style="2" customWidth="1"/>
    <col min="8454" max="8454" width="21.28515625" style="2" customWidth="1"/>
    <col min="8455" max="8455" width="11.7109375" style="2" customWidth="1"/>
    <col min="8456" max="8456" width="11.42578125" style="2" customWidth="1"/>
    <col min="8457" max="8458" width="9.140625" style="2"/>
    <col min="8459" max="8459" width="23.7109375" style="2" customWidth="1"/>
    <col min="8460" max="8461" width="9.140625" style="2"/>
    <col min="8462" max="8462" width="11.5703125" style="2" bestFit="1" customWidth="1"/>
    <col min="8463" max="8463" width="10.140625" style="2" bestFit="1" customWidth="1"/>
    <col min="8464" max="8464" width="9.140625" style="2"/>
    <col min="8465" max="8465" width="9.5703125" style="2" bestFit="1" customWidth="1"/>
    <col min="8466" max="8707" width="9.140625" style="2"/>
    <col min="8708" max="8708" width="14.28515625" style="2" customWidth="1"/>
    <col min="8709" max="8709" width="17.140625" style="2" customWidth="1"/>
    <col min="8710" max="8710" width="21.28515625" style="2" customWidth="1"/>
    <col min="8711" max="8711" width="11.7109375" style="2" customWidth="1"/>
    <col min="8712" max="8712" width="11.42578125" style="2" customWidth="1"/>
    <col min="8713" max="8714" width="9.140625" style="2"/>
    <col min="8715" max="8715" width="23.7109375" style="2" customWidth="1"/>
    <col min="8716" max="8717" width="9.140625" style="2"/>
    <col min="8718" max="8718" width="11.5703125" style="2" bestFit="1" customWidth="1"/>
    <col min="8719" max="8719" width="10.140625" style="2" bestFit="1" customWidth="1"/>
    <col min="8720" max="8720" width="9.140625" style="2"/>
    <col min="8721" max="8721" width="9.5703125" style="2" bestFit="1" customWidth="1"/>
    <col min="8722" max="8963" width="9.140625" style="2"/>
    <col min="8964" max="8964" width="14.28515625" style="2" customWidth="1"/>
    <col min="8965" max="8965" width="17.140625" style="2" customWidth="1"/>
    <col min="8966" max="8966" width="21.28515625" style="2" customWidth="1"/>
    <col min="8967" max="8967" width="11.7109375" style="2" customWidth="1"/>
    <col min="8968" max="8968" width="11.42578125" style="2" customWidth="1"/>
    <col min="8969" max="8970" width="9.140625" style="2"/>
    <col min="8971" max="8971" width="23.7109375" style="2" customWidth="1"/>
    <col min="8972" max="8973" width="9.140625" style="2"/>
    <col min="8974" max="8974" width="11.5703125" style="2" bestFit="1" customWidth="1"/>
    <col min="8975" max="8975" width="10.140625" style="2" bestFit="1" customWidth="1"/>
    <col min="8976" max="8976" width="9.140625" style="2"/>
    <col min="8977" max="8977" width="9.5703125" style="2" bestFit="1" customWidth="1"/>
    <col min="8978" max="9219" width="9.140625" style="2"/>
    <col min="9220" max="9220" width="14.28515625" style="2" customWidth="1"/>
    <col min="9221" max="9221" width="17.140625" style="2" customWidth="1"/>
    <col min="9222" max="9222" width="21.28515625" style="2" customWidth="1"/>
    <col min="9223" max="9223" width="11.7109375" style="2" customWidth="1"/>
    <col min="9224" max="9224" width="11.42578125" style="2" customWidth="1"/>
    <col min="9225" max="9226" width="9.140625" style="2"/>
    <col min="9227" max="9227" width="23.7109375" style="2" customWidth="1"/>
    <col min="9228" max="9229" width="9.140625" style="2"/>
    <col min="9230" max="9230" width="11.5703125" style="2" bestFit="1" customWidth="1"/>
    <col min="9231" max="9231" width="10.140625" style="2" bestFit="1" customWidth="1"/>
    <col min="9232" max="9232" width="9.140625" style="2"/>
    <col min="9233" max="9233" width="9.5703125" style="2" bestFit="1" customWidth="1"/>
    <col min="9234" max="9475" width="9.140625" style="2"/>
    <col min="9476" max="9476" width="14.28515625" style="2" customWidth="1"/>
    <col min="9477" max="9477" width="17.140625" style="2" customWidth="1"/>
    <col min="9478" max="9478" width="21.28515625" style="2" customWidth="1"/>
    <col min="9479" max="9479" width="11.7109375" style="2" customWidth="1"/>
    <col min="9480" max="9480" width="11.42578125" style="2" customWidth="1"/>
    <col min="9481" max="9482" width="9.140625" style="2"/>
    <col min="9483" max="9483" width="23.7109375" style="2" customWidth="1"/>
    <col min="9484" max="9485" width="9.140625" style="2"/>
    <col min="9486" max="9486" width="11.5703125" style="2" bestFit="1" customWidth="1"/>
    <col min="9487" max="9487" width="10.140625" style="2" bestFit="1" customWidth="1"/>
    <col min="9488" max="9488" width="9.140625" style="2"/>
    <col min="9489" max="9489" width="9.5703125" style="2" bestFit="1" customWidth="1"/>
    <col min="9490" max="9731" width="9.140625" style="2"/>
    <col min="9732" max="9732" width="14.28515625" style="2" customWidth="1"/>
    <col min="9733" max="9733" width="17.140625" style="2" customWidth="1"/>
    <col min="9734" max="9734" width="21.28515625" style="2" customWidth="1"/>
    <col min="9735" max="9735" width="11.7109375" style="2" customWidth="1"/>
    <col min="9736" max="9736" width="11.42578125" style="2" customWidth="1"/>
    <col min="9737" max="9738" width="9.140625" style="2"/>
    <col min="9739" max="9739" width="23.7109375" style="2" customWidth="1"/>
    <col min="9740" max="9741" width="9.140625" style="2"/>
    <col min="9742" max="9742" width="11.5703125" style="2" bestFit="1" customWidth="1"/>
    <col min="9743" max="9743" width="10.140625" style="2" bestFit="1" customWidth="1"/>
    <col min="9744" max="9744" width="9.140625" style="2"/>
    <col min="9745" max="9745" width="9.5703125" style="2" bestFit="1" customWidth="1"/>
    <col min="9746" max="9987" width="9.140625" style="2"/>
    <col min="9988" max="9988" width="14.28515625" style="2" customWidth="1"/>
    <col min="9989" max="9989" width="17.140625" style="2" customWidth="1"/>
    <col min="9990" max="9990" width="21.28515625" style="2" customWidth="1"/>
    <col min="9991" max="9991" width="11.7109375" style="2" customWidth="1"/>
    <col min="9992" max="9992" width="11.42578125" style="2" customWidth="1"/>
    <col min="9993" max="9994" width="9.140625" style="2"/>
    <col min="9995" max="9995" width="23.7109375" style="2" customWidth="1"/>
    <col min="9996" max="9997" width="9.140625" style="2"/>
    <col min="9998" max="9998" width="11.5703125" style="2" bestFit="1" customWidth="1"/>
    <col min="9999" max="9999" width="10.140625" style="2" bestFit="1" customWidth="1"/>
    <col min="10000" max="10000" width="9.140625" style="2"/>
    <col min="10001" max="10001" width="9.5703125" style="2" bestFit="1" customWidth="1"/>
    <col min="10002" max="10243" width="9.140625" style="2"/>
    <col min="10244" max="10244" width="14.28515625" style="2" customWidth="1"/>
    <col min="10245" max="10245" width="17.140625" style="2" customWidth="1"/>
    <col min="10246" max="10246" width="21.28515625" style="2" customWidth="1"/>
    <col min="10247" max="10247" width="11.7109375" style="2" customWidth="1"/>
    <col min="10248" max="10248" width="11.42578125" style="2" customWidth="1"/>
    <col min="10249" max="10250" width="9.140625" style="2"/>
    <col min="10251" max="10251" width="23.7109375" style="2" customWidth="1"/>
    <col min="10252" max="10253" width="9.140625" style="2"/>
    <col min="10254" max="10254" width="11.5703125" style="2" bestFit="1" customWidth="1"/>
    <col min="10255" max="10255" width="10.140625" style="2" bestFit="1" customWidth="1"/>
    <col min="10256" max="10256" width="9.140625" style="2"/>
    <col min="10257" max="10257" width="9.5703125" style="2" bestFit="1" customWidth="1"/>
    <col min="10258" max="10499" width="9.140625" style="2"/>
    <col min="10500" max="10500" width="14.28515625" style="2" customWidth="1"/>
    <col min="10501" max="10501" width="17.140625" style="2" customWidth="1"/>
    <col min="10502" max="10502" width="21.28515625" style="2" customWidth="1"/>
    <col min="10503" max="10503" width="11.7109375" style="2" customWidth="1"/>
    <col min="10504" max="10504" width="11.42578125" style="2" customWidth="1"/>
    <col min="10505" max="10506" width="9.140625" style="2"/>
    <col min="10507" max="10507" width="23.7109375" style="2" customWidth="1"/>
    <col min="10508" max="10509" width="9.140625" style="2"/>
    <col min="10510" max="10510" width="11.5703125" style="2" bestFit="1" customWidth="1"/>
    <col min="10511" max="10511" width="10.140625" style="2" bestFit="1" customWidth="1"/>
    <col min="10512" max="10512" width="9.140625" style="2"/>
    <col min="10513" max="10513" width="9.5703125" style="2" bestFit="1" customWidth="1"/>
    <col min="10514" max="10755" width="9.140625" style="2"/>
    <col min="10756" max="10756" width="14.28515625" style="2" customWidth="1"/>
    <col min="10757" max="10757" width="17.140625" style="2" customWidth="1"/>
    <col min="10758" max="10758" width="21.28515625" style="2" customWidth="1"/>
    <col min="10759" max="10759" width="11.7109375" style="2" customWidth="1"/>
    <col min="10760" max="10760" width="11.42578125" style="2" customWidth="1"/>
    <col min="10761" max="10762" width="9.140625" style="2"/>
    <col min="10763" max="10763" width="23.7109375" style="2" customWidth="1"/>
    <col min="10764" max="10765" width="9.140625" style="2"/>
    <col min="10766" max="10766" width="11.5703125" style="2" bestFit="1" customWidth="1"/>
    <col min="10767" max="10767" width="10.140625" style="2" bestFit="1" customWidth="1"/>
    <col min="10768" max="10768" width="9.140625" style="2"/>
    <col min="10769" max="10769" width="9.5703125" style="2" bestFit="1" customWidth="1"/>
    <col min="10770" max="11011" width="9.140625" style="2"/>
    <col min="11012" max="11012" width="14.28515625" style="2" customWidth="1"/>
    <col min="11013" max="11013" width="17.140625" style="2" customWidth="1"/>
    <col min="11014" max="11014" width="21.28515625" style="2" customWidth="1"/>
    <col min="11015" max="11015" width="11.7109375" style="2" customWidth="1"/>
    <col min="11016" max="11016" width="11.42578125" style="2" customWidth="1"/>
    <col min="11017" max="11018" width="9.140625" style="2"/>
    <col min="11019" max="11019" width="23.7109375" style="2" customWidth="1"/>
    <col min="11020" max="11021" width="9.140625" style="2"/>
    <col min="11022" max="11022" width="11.5703125" style="2" bestFit="1" customWidth="1"/>
    <col min="11023" max="11023" width="10.140625" style="2" bestFit="1" customWidth="1"/>
    <col min="11024" max="11024" width="9.140625" style="2"/>
    <col min="11025" max="11025" width="9.5703125" style="2" bestFit="1" customWidth="1"/>
    <col min="11026" max="11267" width="9.140625" style="2"/>
    <col min="11268" max="11268" width="14.28515625" style="2" customWidth="1"/>
    <col min="11269" max="11269" width="17.140625" style="2" customWidth="1"/>
    <col min="11270" max="11270" width="21.28515625" style="2" customWidth="1"/>
    <col min="11271" max="11271" width="11.7109375" style="2" customWidth="1"/>
    <col min="11272" max="11272" width="11.42578125" style="2" customWidth="1"/>
    <col min="11273" max="11274" width="9.140625" style="2"/>
    <col min="11275" max="11275" width="23.7109375" style="2" customWidth="1"/>
    <col min="11276" max="11277" width="9.140625" style="2"/>
    <col min="11278" max="11278" width="11.5703125" style="2" bestFit="1" customWidth="1"/>
    <col min="11279" max="11279" width="10.140625" style="2" bestFit="1" customWidth="1"/>
    <col min="11280" max="11280" width="9.140625" style="2"/>
    <col min="11281" max="11281" width="9.5703125" style="2" bestFit="1" customWidth="1"/>
    <col min="11282" max="11523" width="9.140625" style="2"/>
    <col min="11524" max="11524" width="14.28515625" style="2" customWidth="1"/>
    <col min="11525" max="11525" width="17.140625" style="2" customWidth="1"/>
    <col min="11526" max="11526" width="21.28515625" style="2" customWidth="1"/>
    <col min="11527" max="11527" width="11.7109375" style="2" customWidth="1"/>
    <col min="11528" max="11528" width="11.42578125" style="2" customWidth="1"/>
    <col min="11529" max="11530" width="9.140625" style="2"/>
    <col min="11531" max="11531" width="23.7109375" style="2" customWidth="1"/>
    <col min="11532" max="11533" width="9.140625" style="2"/>
    <col min="11534" max="11534" width="11.5703125" style="2" bestFit="1" customWidth="1"/>
    <col min="11535" max="11535" width="10.140625" style="2" bestFit="1" customWidth="1"/>
    <col min="11536" max="11536" width="9.140625" style="2"/>
    <col min="11537" max="11537" width="9.5703125" style="2" bestFit="1" customWidth="1"/>
    <col min="11538" max="11779" width="9.140625" style="2"/>
    <col min="11780" max="11780" width="14.28515625" style="2" customWidth="1"/>
    <col min="11781" max="11781" width="17.140625" style="2" customWidth="1"/>
    <col min="11782" max="11782" width="21.28515625" style="2" customWidth="1"/>
    <col min="11783" max="11783" width="11.7109375" style="2" customWidth="1"/>
    <col min="11784" max="11784" width="11.42578125" style="2" customWidth="1"/>
    <col min="11785" max="11786" width="9.140625" style="2"/>
    <col min="11787" max="11787" width="23.7109375" style="2" customWidth="1"/>
    <col min="11788" max="11789" width="9.140625" style="2"/>
    <col min="11790" max="11790" width="11.5703125" style="2" bestFit="1" customWidth="1"/>
    <col min="11791" max="11791" width="10.140625" style="2" bestFit="1" customWidth="1"/>
    <col min="11792" max="11792" width="9.140625" style="2"/>
    <col min="11793" max="11793" width="9.5703125" style="2" bestFit="1" customWidth="1"/>
    <col min="11794" max="12035" width="9.140625" style="2"/>
    <col min="12036" max="12036" width="14.28515625" style="2" customWidth="1"/>
    <col min="12037" max="12037" width="17.140625" style="2" customWidth="1"/>
    <col min="12038" max="12038" width="21.28515625" style="2" customWidth="1"/>
    <col min="12039" max="12039" width="11.7109375" style="2" customWidth="1"/>
    <col min="12040" max="12040" width="11.42578125" style="2" customWidth="1"/>
    <col min="12041" max="12042" width="9.140625" style="2"/>
    <col min="12043" max="12043" width="23.7109375" style="2" customWidth="1"/>
    <col min="12044" max="12045" width="9.140625" style="2"/>
    <col min="12046" max="12046" width="11.5703125" style="2" bestFit="1" customWidth="1"/>
    <col min="12047" max="12047" width="10.140625" style="2" bestFit="1" customWidth="1"/>
    <col min="12048" max="12048" width="9.140625" style="2"/>
    <col min="12049" max="12049" width="9.5703125" style="2" bestFit="1" customWidth="1"/>
    <col min="12050" max="12291" width="9.140625" style="2"/>
    <col min="12292" max="12292" width="14.28515625" style="2" customWidth="1"/>
    <col min="12293" max="12293" width="17.140625" style="2" customWidth="1"/>
    <col min="12294" max="12294" width="21.28515625" style="2" customWidth="1"/>
    <col min="12295" max="12295" width="11.7109375" style="2" customWidth="1"/>
    <col min="12296" max="12296" width="11.42578125" style="2" customWidth="1"/>
    <col min="12297" max="12298" width="9.140625" style="2"/>
    <col min="12299" max="12299" width="23.7109375" style="2" customWidth="1"/>
    <col min="12300" max="12301" width="9.140625" style="2"/>
    <col min="12302" max="12302" width="11.5703125" style="2" bestFit="1" customWidth="1"/>
    <col min="12303" max="12303" width="10.140625" style="2" bestFit="1" customWidth="1"/>
    <col min="12304" max="12304" width="9.140625" style="2"/>
    <col min="12305" max="12305" width="9.5703125" style="2" bestFit="1" customWidth="1"/>
    <col min="12306" max="12547" width="9.140625" style="2"/>
    <col min="12548" max="12548" width="14.28515625" style="2" customWidth="1"/>
    <col min="12549" max="12549" width="17.140625" style="2" customWidth="1"/>
    <col min="12550" max="12550" width="21.28515625" style="2" customWidth="1"/>
    <col min="12551" max="12551" width="11.7109375" style="2" customWidth="1"/>
    <col min="12552" max="12552" width="11.42578125" style="2" customWidth="1"/>
    <col min="12553" max="12554" width="9.140625" style="2"/>
    <col min="12555" max="12555" width="23.7109375" style="2" customWidth="1"/>
    <col min="12556" max="12557" width="9.140625" style="2"/>
    <col min="12558" max="12558" width="11.5703125" style="2" bestFit="1" customWidth="1"/>
    <col min="12559" max="12559" width="10.140625" style="2" bestFit="1" customWidth="1"/>
    <col min="12560" max="12560" width="9.140625" style="2"/>
    <col min="12561" max="12561" width="9.5703125" style="2" bestFit="1" customWidth="1"/>
    <col min="12562" max="12803" width="9.140625" style="2"/>
    <col min="12804" max="12804" width="14.28515625" style="2" customWidth="1"/>
    <col min="12805" max="12805" width="17.140625" style="2" customWidth="1"/>
    <col min="12806" max="12806" width="21.28515625" style="2" customWidth="1"/>
    <col min="12807" max="12807" width="11.7109375" style="2" customWidth="1"/>
    <col min="12808" max="12808" width="11.42578125" style="2" customWidth="1"/>
    <col min="12809" max="12810" width="9.140625" style="2"/>
    <col min="12811" max="12811" width="23.7109375" style="2" customWidth="1"/>
    <col min="12812" max="12813" width="9.140625" style="2"/>
    <col min="12814" max="12814" width="11.5703125" style="2" bestFit="1" customWidth="1"/>
    <col min="12815" max="12815" width="10.140625" style="2" bestFit="1" customWidth="1"/>
    <col min="12816" max="12816" width="9.140625" style="2"/>
    <col min="12817" max="12817" width="9.5703125" style="2" bestFit="1" customWidth="1"/>
    <col min="12818" max="13059" width="9.140625" style="2"/>
    <col min="13060" max="13060" width="14.28515625" style="2" customWidth="1"/>
    <col min="13061" max="13061" width="17.140625" style="2" customWidth="1"/>
    <col min="13062" max="13062" width="21.28515625" style="2" customWidth="1"/>
    <col min="13063" max="13063" width="11.7109375" style="2" customWidth="1"/>
    <col min="13064" max="13064" width="11.42578125" style="2" customWidth="1"/>
    <col min="13065" max="13066" width="9.140625" style="2"/>
    <col min="13067" max="13067" width="23.7109375" style="2" customWidth="1"/>
    <col min="13068" max="13069" width="9.140625" style="2"/>
    <col min="13070" max="13070" width="11.5703125" style="2" bestFit="1" customWidth="1"/>
    <col min="13071" max="13071" width="10.140625" style="2" bestFit="1" customWidth="1"/>
    <col min="13072" max="13072" width="9.140625" style="2"/>
    <col min="13073" max="13073" width="9.5703125" style="2" bestFit="1" customWidth="1"/>
    <col min="13074" max="13315" width="9.140625" style="2"/>
    <col min="13316" max="13316" width="14.28515625" style="2" customWidth="1"/>
    <col min="13317" max="13317" width="17.140625" style="2" customWidth="1"/>
    <col min="13318" max="13318" width="21.28515625" style="2" customWidth="1"/>
    <col min="13319" max="13319" width="11.7109375" style="2" customWidth="1"/>
    <col min="13320" max="13320" width="11.42578125" style="2" customWidth="1"/>
    <col min="13321" max="13322" width="9.140625" style="2"/>
    <col min="13323" max="13323" width="23.7109375" style="2" customWidth="1"/>
    <col min="13324" max="13325" width="9.140625" style="2"/>
    <col min="13326" max="13326" width="11.5703125" style="2" bestFit="1" customWidth="1"/>
    <col min="13327" max="13327" width="10.140625" style="2" bestFit="1" customWidth="1"/>
    <col min="13328" max="13328" width="9.140625" style="2"/>
    <col min="13329" max="13329" width="9.5703125" style="2" bestFit="1" customWidth="1"/>
    <col min="13330" max="13571" width="9.140625" style="2"/>
    <col min="13572" max="13572" width="14.28515625" style="2" customWidth="1"/>
    <col min="13573" max="13573" width="17.140625" style="2" customWidth="1"/>
    <col min="13574" max="13574" width="21.28515625" style="2" customWidth="1"/>
    <col min="13575" max="13575" width="11.7109375" style="2" customWidth="1"/>
    <col min="13576" max="13576" width="11.42578125" style="2" customWidth="1"/>
    <col min="13577" max="13578" width="9.140625" style="2"/>
    <col min="13579" max="13579" width="23.7109375" style="2" customWidth="1"/>
    <col min="13580" max="13581" width="9.140625" style="2"/>
    <col min="13582" max="13582" width="11.5703125" style="2" bestFit="1" customWidth="1"/>
    <col min="13583" max="13583" width="10.140625" style="2" bestFit="1" customWidth="1"/>
    <col min="13584" max="13584" width="9.140625" style="2"/>
    <col min="13585" max="13585" width="9.5703125" style="2" bestFit="1" customWidth="1"/>
    <col min="13586" max="13827" width="9.140625" style="2"/>
    <col min="13828" max="13828" width="14.28515625" style="2" customWidth="1"/>
    <col min="13829" max="13829" width="17.140625" style="2" customWidth="1"/>
    <col min="13830" max="13830" width="21.28515625" style="2" customWidth="1"/>
    <col min="13831" max="13831" width="11.7109375" style="2" customWidth="1"/>
    <col min="13832" max="13832" width="11.42578125" style="2" customWidth="1"/>
    <col min="13833" max="13834" width="9.140625" style="2"/>
    <col min="13835" max="13835" width="23.7109375" style="2" customWidth="1"/>
    <col min="13836" max="13837" width="9.140625" style="2"/>
    <col min="13838" max="13838" width="11.5703125" style="2" bestFit="1" customWidth="1"/>
    <col min="13839" max="13839" width="10.140625" style="2" bestFit="1" customWidth="1"/>
    <col min="13840" max="13840" width="9.140625" style="2"/>
    <col min="13841" max="13841" width="9.5703125" style="2" bestFit="1" customWidth="1"/>
    <col min="13842" max="14083" width="9.140625" style="2"/>
    <col min="14084" max="14084" width="14.28515625" style="2" customWidth="1"/>
    <col min="14085" max="14085" width="17.140625" style="2" customWidth="1"/>
    <col min="14086" max="14086" width="21.28515625" style="2" customWidth="1"/>
    <col min="14087" max="14087" width="11.7109375" style="2" customWidth="1"/>
    <col min="14088" max="14088" width="11.42578125" style="2" customWidth="1"/>
    <col min="14089" max="14090" width="9.140625" style="2"/>
    <col min="14091" max="14091" width="23.7109375" style="2" customWidth="1"/>
    <col min="14092" max="14093" width="9.140625" style="2"/>
    <col min="14094" max="14094" width="11.5703125" style="2" bestFit="1" customWidth="1"/>
    <col min="14095" max="14095" width="10.140625" style="2" bestFit="1" customWidth="1"/>
    <col min="14096" max="14096" width="9.140625" style="2"/>
    <col min="14097" max="14097" width="9.5703125" style="2" bestFit="1" customWidth="1"/>
    <col min="14098" max="14339" width="9.140625" style="2"/>
    <col min="14340" max="14340" width="14.28515625" style="2" customWidth="1"/>
    <col min="14341" max="14341" width="17.140625" style="2" customWidth="1"/>
    <col min="14342" max="14342" width="21.28515625" style="2" customWidth="1"/>
    <col min="14343" max="14343" width="11.7109375" style="2" customWidth="1"/>
    <col min="14344" max="14344" width="11.42578125" style="2" customWidth="1"/>
    <col min="14345" max="14346" width="9.140625" style="2"/>
    <col min="14347" max="14347" width="23.7109375" style="2" customWidth="1"/>
    <col min="14348" max="14349" width="9.140625" style="2"/>
    <col min="14350" max="14350" width="11.5703125" style="2" bestFit="1" customWidth="1"/>
    <col min="14351" max="14351" width="10.140625" style="2" bestFit="1" customWidth="1"/>
    <col min="14352" max="14352" width="9.140625" style="2"/>
    <col min="14353" max="14353" width="9.5703125" style="2" bestFit="1" customWidth="1"/>
    <col min="14354" max="14595" width="9.140625" style="2"/>
    <col min="14596" max="14596" width="14.28515625" style="2" customWidth="1"/>
    <col min="14597" max="14597" width="17.140625" style="2" customWidth="1"/>
    <col min="14598" max="14598" width="21.28515625" style="2" customWidth="1"/>
    <col min="14599" max="14599" width="11.7109375" style="2" customWidth="1"/>
    <col min="14600" max="14600" width="11.42578125" style="2" customWidth="1"/>
    <col min="14601" max="14602" width="9.140625" style="2"/>
    <col min="14603" max="14603" width="23.7109375" style="2" customWidth="1"/>
    <col min="14604" max="14605" width="9.140625" style="2"/>
    <col min="14606" max="14606" width="11.5703125" style="2" bestFit="1" customWidth="1"/>
    <col min="14607" max="14607" width="10.140625" style="2" bestFit="1" customWidth="1"/>
    <col min="14608" max="14608" width="9.140625" style="2"/>
    <col min="14609" max="14609" width="9.5703125" style="2" bestFit="1" customWidth="1"/>
    <col min="14610" max="14851" width="9.140625" style="2"/>
    <col min="14852" max="14852" width="14.28515625" style="2" customWidth="1"/>
    <col min="14853" max="14853" width="17.140625" style="2" customWidth="1"/>
    <col min="14854" max="14854" width="21.28515625" style="2" customWidth="1"/>
    <col min="14855" max="14855" width="11.7109375" style="2" customWidth="1"/>
    <col min="14856" max="14856" width="11.42578125" style="2" customWidth="1"/>
    <col min="14857" max="14858" width="9.140625" style="2"/>
    <col min="14859" max="14859" width="23.7109375" style="2" customWidth="1"/>
    <col min="14860" max="14861" width="9.140625" style="2"/>
    <col min="14862" max="14862" width="11.5703125" style="2" bestFit="1" customWidth="1"/>
    <col min="14863" max="14863" width="10.140625" style="2" bestFit="1" customWidth="1"/>
    <col min="14864" max="14864" width="9.140625" style="2"/>
    <col min="14865" max="14865" width="9.5703125" style="2" bestFit="1" customWidth="1"/>
    <col min="14866" max="15107" width="9.140625" style="2"/>
    <col min="15108" max="15108" width="14.28515625" style="2" customWidth="1"/>
    <col min="15109" max="15109" width="17.140625" style="2" customWidth="1"/>
    <col min="15110" max="15110" width="21.28515625" style="2" customWidth="1"/>
    <col min="15111" max="15111" width="11.7109375" style="2" customWidth="1"/>
    <col min="15112" max="15112" width="11.42578125" style="2" customWidth="1"/>
    <col min="15113" max="15114" width="9.140625" style="2"/>
    <col min="15115" max="15115" width="23.7109375" style="2" customWidth="1"/>
    <col min="15116" max="15117" width="9.140625" style="2"/>
    <col min="15118" max="15118" width="11.5703125" style="2" bestFit="1" customWidth="1"/>
    <col min="15119" max="15119" width="10.140625" style="2" bestFit="1" customWidth="1"/>
    <col min="15120" max="15120" width="9.140625" style="2"/>
    <col min="15121" max="15121" width="9.5703125" style="2" bestFit="1" customWidth="1"/>
    <col min="15122" max="15363" width="9.140625" style="2"/>
    <col min="15364" max="15364" width="14.28515625" style="2" customWidth="1"/>
    <col min="15365" max="15365" width="17.140625" style="2" customWidth="1"/>
    <col min="15366" max="15366" width="21.28515625" style="2" customWidth="1"/>
    <col min="15367" max="15367" width="11.7109375" style="2" customWidth="1"/>
    <col min="15368" max="15368" width="11.42578125" style="2" customWidth="1"/>
    <col min="15369" max="15370" width="9.140625" style="2"/>
    <col min="15371" max="15371" width="23.7109375" style="2" customWidth="1"/>
    <col min="15372" max="15373" width="9.140625" style="2"/>
    <col min="15374" max="15374" width="11.5703125" style="2" bestFit="1" customWidth="1"/>
    <col min="15375" max="15375" width="10.140625" style="2" bestFit="1" customWidth="1"/>
    <col min="15376" max="15376" width="9.140625" style="2"/>
    <col min="15377" max="15377" width="9.5703125" style="2" bestFit="1" customWidth="1"/>
    <col min="15378" max="15619" width="9.140625" style="2"/>
    <col min="15620" max="15620" width="14.28515625" style="2" customWidth="1"/>
    <col min="15621" max="15621" width="17.140625" style="2" customWidth="1"/>
    <col min="15622" max="15622" width="21.28515625" style="2" customWidth="1"/>
    <col min="15623" max="15623" width="11.7109375" style="2" customWidth="1"/>
    <col min="15624" max="15624" width="11.42578125" style="2" customWidth="1"/>
    <col min="15625" max="15626" width="9.140625" style="2"/>
    <col min="15627" max="15627" width="23.7109375" style="2" customWidth="1"/>
    <col min="15628" max="15629" width="9.140625" style="2"/>
    <col min="15630" max="15630" width="11.5703125" style="2" bestFit="1" customWidth="1"/>
    <col min="15631" max="15631" width="10.140625" style="2" bestFit="1" customWidth="1"/>
    <col min="15632" max="15632" width="9.140625" style="2"/>
    <col min="15633" max="15633" width="9.5703125" style="2" bestFit="1" customWidth="1"/>
    <col min="15634" max="15875" width="9.140625" style="2"/>
    <col min="15876" max="15876" width="14.28515625" style="2" customWidth="1"/>
    <col min="15877" max="15877" width="17.140625" style="2" customWidth="1"/>
    <col min="15878" max="15878" width="21.28515625" style="2" customWidth="1"/>
    <col min="15879" max="15879" width="11.7109375" style="2" customWidth="1"/>
    <col min="15880" max="15880" width="11.42578125" style="2" customWidth="1"/>
    <col min="15881" max="15882" width="9.140625" style="2"/>
    <col min="15883" max="15883" width="23.7109375" style="2" customWidth="1"/>
    <col min="15884" max="15885" width="9.140625" style="2"/>
    <col min="15886" max="15886" width="11.5703125" style="2" bestFit="1" customWidth="1"/>
    <col min="15887" max="15887" width="10.140625" style="2" bestFit="1" customWidth="1"/>
    <col min="15888" max="15888" width="9.140625" style="2"/>
    <col min="15889" max="15889" width="9.5703125" style="2" bestFit="1" customWidth="1"/>
    <col min="15890" max="16131" width="9.140625" style="2"/>
    <col min="16132" max="16132" width="14.28515625" style="2" customWidth="1"/>
    <col min="16133" max="16133" width="17.140625" style="2" customWidth="1"/>
    <col min="16134" max="16134" width="21.28515625" style="2" customWidth="1"/>
    <col min="16135" max="16135" width="11.7109375" style="2" customWidth="1"/>
    <col min="16136" max="16136" width="11.42578125" style="2" customWidth="1"/>
    <col min="16137" max="16138" width="9.140625" style="2"/>
    <col min="16139" max="16139" width="23.7109375" style="2" customWidth="1"/>
    <col min="16140" max="16141" width="9.140625" style="2"/>
    <col min="16142" max="16142" width="11.5703125" style="2" bestFit="1" customWidth="1"/>
    <col min="16143" max="16143" width="10.140625" style="2" bestFit="1" customWidth="1"/>
    <col min="16144" max="16144" width="9.140625" style="2"/>
    <col min="16145" max="16145" width="9.5703125" style="2" bestFit="1" customWidth="1"/>
    <col min="16146" max="16384" width="9.140625" style="2"/>
  </cols>
  <sheetData>
    <row r="1" spans="1:17" ht="12.75" customHeight="1" x14ac:dyDescent="0.2">
      <c r="A1" s="59" t="s">
        <v>7</v>
      </c>
      <c r="B1" s="59"/>
      <c r="C1" s="59"/>
      <c r="D1" s="59"/>
      <c r="E1" s="59"/>
      <c r="F1" s="59"/>
      <c r="G1" s="59"/>
      <c r="H1" s="59"/>
      <c r="I1" s="59"/>
      <c r="J1" s="59"/>
    </row>
    <row r="2" spans="1:17" ht="15.75" customHeight="1" x14ac:dyDescent="0.2">
      <c r="A2" s="59"/>
      <c r="B2" s="59"/>
      <c r="C2" s="59"/>
      <c r="D2" s="59"/>
      <c r="E2" s="59"/>
      <c r="F2" s="59"/>
      <c r="G2" s="59"/>
      <c r="H2" s="59"/>
      <c r="I2" s="59"/>
      <c r="J2" s="59"/>
      <c r="K2" s="8"/>
      <c r="L2" s="1"/>
    </row>
    <row r="3" spans="1:17" ht="15.75" customHeight="1" x14ac:dyDescent="0.2">
      <c r="A3" s="60" t="s">
        <v>12</v>
      </c>
      <c r="B3" s="61"/>
      <c r="C3" s="61"/>
      <c r="D3" s="61"/>
      <c r="E3" s="61"/>
      <c r="F3" s="61"/>
      <c r="G3" s="61"/>
      <c r="H3" s="61"/>
      <c r="I3" s="61"/>
      <c r="J3" s="61"/>
      <c r="K3" s="8"/>
      <c r="L3" s="1"/>
    </row>
    <row r="4" spans="1:17" ht="12.75" customHeight="1" thickBot="1" x14ac:dyDescent="0.25">
      <c r="A4" s="73" t="s">
        <v>8</v>
      </c>
      <c r="B4" s="73"/>
      <c r="C4" s="73"/>
      <c r="D4" s="73"/>
      <c r="E4" s="73"/>
      <c r="F4" s="73"/>
      <c r="G4" s="73"/>
      <c r="H4" s="73"/>
      <c r="I4" s="73"/>
      <c r="J4" s="73"/>
      <c r="K4" s="9"/>
      <c r="L4" s="1"/>
    </row>
    <row r="5" spans="1:17" ht="19.5" customHeight="1" x14ac:dyDescent="0.2">
      <c r="A5" s="62" t="s">
        <v>2</v>
      </c>
      <c r="B5" s="63"/>
      <c r="C5" s="63"/>
      <c r="D5" s="63"/>
      <c r="E5" s="64"/>
      <c r="F5" s="65" t="s">
        <v>14</v>
      </c>
      <c r="G5" s="66"/>
      <c r="H5" s="66"/>
      <c r="I5" s="66"/>
      <c r="J5" s="67"/>
      <c r="K5" s="4"/>
      <c r="L5" s="1"/>
    </row>
    <row r="6" spans="1:17" ht="27" customHeight="1" x14ac:dyDescent="0.4">
      <c r="A6" s="68" t="s">
        <v>15</v>
      </c>
      <c r="B6" s="68"/>
      <c r="C6" s="68"/>
      <c r="D6" s="68"/>
      <c r="E6" s="69"/>
      <c r="F6" s="70" t="s">
        <v>16</v>
      </c>
      <c r="G6" s="71"/>
      <c r="H6" s="71"/>
      <c r="I6" s="71"/>
      <c r="J6" s="72"/>
      <c r="K6" s="6"/>
      <c r="L6" s="5" t="s">
        <v>3</v>
      </c>
      <c r="N6" s="2" t="e">
        <f>N7+#REF!</f>
        <v>#REF!</v>
      </c>
      <c r="O6" s="2">
        <f>2.18+2.08+10.92+0.24+0.42+1.17</f>
        <v>17.009999999999998</v>
      </c>
      <c r="Q6" s="3" t="e">
        <f>#REF!+#REF!+Q13+#REF!+#REF!+#REF!</f>
        <v>#REF!</v>
      </c>
    </row>
    <row r="7" spans="1:17" ht="18" customHeight="1" thickBot="1" x14ac:dyDescent="0.25">
      <c r="A7" s="82" t="s">
        <v>4</v>
      </c>
      <c r="B7" s="68"/>
      <c r="C7" s="68"/>
      <c r="D7" s="68"/>
      <c r="E7" s="69"/>
      <c r="F7" s="83" t="s">
        <v>13</v>
      </c>
      <c r="G7" s="84"/>
      <c r="H7" s="84"/>
      <c r="I7" s="84"/>
      <c r="J7" s="85"/>
      <c r="K7" s="6"/>
      <c r="L7" s="1"/>
      <c r="N7" s="3" t="e">
        <f>#REF!+#REF!+Q13+#REF!+#REF!</f>
        <v>#REF!</v>
      </c>
    </row>
    <row r="8" spans="1:17" ht="48" customHeight="1" thickBot="1" x14ac:dyDescent="0.25">
      <c r="A8" s="29" t="s">
        <v>9</v>
      </c>
      <c r="B8" s="30"/>
      <c r="C8" s="31"/>
      <c r="D8" s="14" t="s">
        <v>10</v>
      </c>
      <c r="E8" s="14" t="s">
        <v>11</v>
      </c>
      <c r="F8" s="86" t="s">
        <v>17</v>
      </c>
      <c r="G8" s="87"/>
      <c r="H8" s="87"/>
      <c r="I8" s="87"/>
      <c r="J8" s="88"/>
      <c r="K8" s="7"/>
      <c r="L8" s="1"/>
      <c r="M8" s="93"/>
      <c r="N8" s="93"/>
      <c r="O8" s="93"/>
      <c r="P8" s="93"/>
      <c r="Q8" s="93"/>
    </row>
    <row r="9" spans="1:17" ht="30.75" customHeight="1" thickBot="1" x14ac:dyDescent="0.25">
      <c r="A9" s="94" t="s">
        <v>22</v>
      </c>
      <c r="B9" s="95"/>
      <c r="C9" s="95"/>
      <c r="D9" s="95"/>
      <c r="E9" s="23"/>
      <c r="F9" s="23"/>
      <c r="G9" s="23"/>
      <c r="H9" s="23"/>
      <c r="I9" s="23"/>
      <c r="J9" s="24"/>
      <c r="K9" s="7"/>
      <c r="L9" s="1"/>
      <c r="M9" s="10"/>
      <c r="N9" s="10"/>
      <c r="O9" s="10"/>
      <c r="P9" s="10"/>
      <c r="Q9" s="10"/>
    </row>
    <row r="10" spans="1:17" ht="172.5" customHeight="1" thickBot="1" x14ac:dyDescent="0.25">
      <c r="A10" s="89" t="s">
        <v>23</v>
      </c>
      <c r="B10" s="90"/>
      <c r="C10" s="96"/>
      <c r="D10" s="17" t="s">
        <v>24</v>
      </c>
      <c r="E10" s="97" t="s">
        <v>38</v>
      </c>
      <c r="F10" s="74" t="s">
        <v>40</v>
      </c>
      <c r="G10" s="75"/>
      <c r="H10" s="75"/>
      <c r="I10" s="75"/>
      <c r="J10" s="76"/>
      <c r="K10" s="13">
        <f>234635.33+23168.6-228090.11</f>
        <v>29713.820000000007</v>
      </c>
      <c r="L10" s="1"/>
    </row>
    <row r="11" spans="1:17" ht="213" customHeight="1" thickBot="1" x14ac:dyDescent="0.25">
      <c r="A11" s="100" t="s">
        <v>25</v>
      </c>
      <c r="B11" s="101"/>
      <c r="C11" s="102"/>
      <c r="D11" s="18" t="s">
        <v>26</v>
      </c>
      <c r="E11" s="98"/>
      <c r="F11" s="77"/>
      <c r="G11" s="78"/>
      <c r="H11" s="78"/>
      <c r="I11" s="78"/>
      <c r="J11" s="79"/>
      <c r="K11" s="13"/>
      <c r="L11" s="1"/>
      <c r="M11" s="3">
        <f>4.17*5313.3*12</f>
        <v>265877.53200000001</v>
      </c>
      <c r="N11" s="3"/>
    </row>
    <row r="12" spans="1:17" ht="204.75" thickBot="1" x14ac:dyDescent="0.25">
      <c r="A12" s="103" t="s">
        <v>27</v>
      </c>
      <c r="B12" s="104"/>
      <c r="C12" s="104"/>
      <c r="D12" s="19" t="s">
        <v>28</v>
      </c>
      <c r="E12" s="99"/>
      <c r="F12" s="77"/>
      <c r="G12" s="78"/>
      <c r="H12" s="78"/>
      <c r="I12" s="78"/>
      <c r="J12" s="79"/>
      <c r="K12" s="11">
        <f>527291.89+65424.49-463563.41</f>
        <v>129152.97000000003</v>
      </c>
      <c r="L12" s="1"/>
      <c r="M12" s="2">
        <f>0.85*5313.3*12</f>
        <v>54195.66</v>
      </c>
    </row>
    <row r="13" spans="1:17" ht="15.75" thickBot="1" x14ac:dyDescent="0.25">
      <c r="A13" s="22" t="s">
        <v>29</v>
      </c>
      <c r="B13" s="23"/>
      <c r="C13" s="23"/>
      <c r="D13" s="23"/>
      <c r="E13" s="23"/>
      <c r="F13" s="23"/>
      <c r="G13" s="23"/>
      <c r="H13" s="23"/>
      <c r="I13" s="23"/>
      <c r="J13" s="24"/>
      <c r="K13" s="11"/>
      <c r="L13" s="1"/>
      <c r="M13" s="2">
        <f>1.23*5313.3*12</f>
        <v>78424.308000000005</v>
      </c>
      <c r="Q13" s="2">
        <f>12.62*3093.4*12</f>
        <v>468464.49599999998</v>
      </c>
    </row>
    <row r="14" spans="1:17" ht="77.25" thickBot="1" x14ac:dyDescent="0.25">
      <c r="A14" s="105" t="s">
        <v>30</v>
      </c>
      <c r="B14" s="106"/>
      <c r="C14" s="107"/>
      <c r="D14" s="12" t="s">
        <v>31</v>
      </c>
      <c r="E14" s="108" t="s">
        <v>39</v>
      </c>
      <c r="F14" s="74" t="s">
        <v>41</v>
      </c>
      <c r="G14" s="75"/>
      <c r="H14" s="75"/>
      <c r="I14" s="75"/>
      <c r="J14" s="76"/>
      <c r="K14" s="11"/>
      <c r="L14" s="1"/>
      <c r="M14" s="3">
        <f>6.19*5313.3*12</f>
        <v>394671.92400000006</v>
      </c>
      <c r="N14" s="3" t="e">
        <f>D10+D11+#REF!+#REF!+#REF!+#REF!</f>
        <v>#VALUE!</v>
      </c>
    </row>
    <row r="15" spans="1:17" ht="166.5" thickBot="1" x14ac:dyDescent="0.25">
      <c r="A15" s="105" t="s">
        <v>32</v>
      </c>
      <c r="B15" s="106"/>
      <c r="C15" s="111"/>
      <c r="D15" s="20" t="s">
        <v>33</v>
      </c>
      <c r="E15" s="109"/>
      <c r="F15" s="77"/>
      <c r="G15" s="78"/>
      <c r="H15" s="78"/>
      <c r="I15" s="78"/>
      <c r="J15" s="79"/>
      <c r="K15" s="11"/>
      <c r="L15" s="1"/>
      <c r="M15" s="3"/>
      <c r="N15" s="3"/>
    </row>
    <row r="16" spans="1:17" ht="192" thickBot="1" x14ac:dyDescent="0.25">
      <c r="A16" s="89" t="s">
        <v>34</v>
      </c>
      <c r="B16" s="90"/>
      <c r="C16" s="96"/>
      <c r="D16" s="21" t="s">
        <v>35</v>
      </c>
      <c r="E16" s="109"/>
      <c r="F16" s="77"/>
      <c r="G16" s="78"/>
      <c r="H16" s="78"/>
      <c r="I16" s="78"/>
      <c r="J16" s="79"/>
      <c r="K16" s="11"/>
      <c r="L16" s="1"/>
      <c r="M16" s="3"/>
      <c r="N16" s="3"/>
    </row>
    <row r="17" spans="1:14" ht="70.5" customHeight="1" thickBot="1" x14ac:dyDescent="0.25">
      <c r="A17" s="91" t="s">
        <v>36</v>
      </c>
      <c r="B17" s="92"/>
      <c r="C17" s="112"/>
      <c r="D17" s="19" t="s">
        <v>37</v>
      </c>
      <c r="E17" s="110"/>
      <c r="F17" s="80"/>
      <c r="G17" s="73"/>
      <c r="H17" s="73"/>
      <c r="I17" s="73"/>
      <c r="J17" s="81"/>
      <c r="K17" s="11"/>
      <c r="L17" s="1"/>
      <c r="M17" s="3"/>
      <c r="N17" s="3"/>
    </row>
    <row r="18" spans="1:14" ht="23.25" customHeight="1" thickBot="1" x14ac:dyDescent="0.25">
      <c r="A18" s="22" t="s">
        <v>18</v>
      </c>
      <c r="B18" s="23"/>
      <c r="C18" s="23"/>
      <c r="D18" s="23"/>
      <c r="E18" s="23"/>
      <c r="F18" s="23"/>
      <c r="G18" s="23"/>
      <c r="H18" s="23"/>
      <c r="I18" s="23"/>
      <c r="J18" s="24"/>
    </row>
    <row r="19" spans="1:14" ht="30" customHeight="1" thickBot="1" x14ac:dyDescent="0.25">
      <c r="A19" s="25" t="s">
        <v>1</v>
      </c>
      <c r="B19" s="26"/>
      <c r="C19" s="26"/>
      <c r="D19" s="15" t="s">
        <v>5</v>
      </c>
      <c r="E19" s="16" t="s">
        <v>6</v>
      </c>
      <c r="F19" s="29" t="s">
        <v>0</v>
      </c>
      <c r="G19" s="30"/>
      <c r="H19" s="30"/>
      <c r="I19" s="30"/>
      <c r="J19" s="31"/>
    </row>
    <row r="20" spans="1:14" ht="18.75" customHeight="1" x14ac:dyDescent="0.2">
      <c r="A20" s="25"/>
      <c r="B20" s="26"/>
      <c r="C20" s="26"/>
      <c r="D20" s="32">
        <v>1.17</v>
      </c>
      <c r="E20" s="35" t="s">
        <v>19</v>
      </c>
      <c r="F20" s="38" t="s">
        <v>47</v>
      </c>
      <c r="G20" s="39"/>
      <c r="H20" s="39"/>
      <c r="I20" s="39"/>
      <c r="J20" s="40"/>
    </row>
    <row r="21" spans="1:14" ht="17.25" customHeight="1" x14ac:dyDescent="0.2">
      <c r="A21" s="25"/>
      <c r="B21" s="26"/>
      <c r="C21" s="26"/>
      <c r="D21" s="33"/>
      <c r="E21" s="36"/>
      <c r="F21" s="41" t="s">
        <v>46</v>
      </c>
      <c r="G21" s="42"/>
      <c r="H21" s="42"/>
      <c r="I21" s="42"/>
      <c r="J21" s="43"/>
    </row>
    <row r="22" spans="1:14" ht="16.5" customHeight="1" x14ac:dyDescent="0.2">
      <c r="A22" s="25"/>
      <c r="B22" s="26"/>
      <c r="C22" s="26"/>
      <c r="D22" s="33"/>
      <c r="E22" s="36"/>
      <c r="F22" s="41" t="s">
        <v>20</v>
      </c>
      <c r="G22" s="42"/>
      <c r="H22" s="42"/>
      <c r="I22" s="42"/>
      <c r="J22" s="43"/>
    </row>
    <row r="23" spans="1:14" ht="18.75" customHeight="1" x14ac:dyDescent="0.2">
      <c r="A23" s="25"/>
      <c r="B23" s="26"/>
      <c r="C23" s="26"/>
      <c r="D23" s="33"/>
      <c r="E23" s="36"/>
      <c r="F23" s="44" t="s">
        <v>45</v>
      </c>
      <c r="G23" s="45"/>
      <c r="H23" s="45"/>
      <c r="I23" s="45"/>
      <c r="J23" s="46"/>
    </row>
    <row r="24" spans="1:14" ht="15.75" customHeight="1" x14ac:dyDescent="0.2">
      <c r="A24" s="25"/>
      <c r="B24" s="26"/>
      <c r="C24" s="26"/>
      <c r="D24" s="33"/>
      <c r="E24" s="36"/>
      <c r="F24" s="47" t="s">
        <v>44</v>
      </c>
      <c r="G24" s="48"/>
      <c r="H24" s="48"/>
      <c r="I24" s="48"/>
      <c r="J24" s="49"/>
    </row>
    <row r="25" spans="1:14" ht="18" customHeight="1" x14ac:dyDescent="0.2">
      <c r="A25" s="25"/>
      <c r="B25" s="26"/>
      <c r="C25" s="26"/>
      <c r="D25" s="33"/>
      <c r="E25" s="36"/>
      <c r="F25" s="47" t="s">
        <v>42</v>
      </c>
      <c r="G25" s="48"/>
      <c r="H25" s="48"/>
      <c r="I25" s="48"/>
      <c r="J25" s="49"/>
    </row>
    <row r="26" spans="1:14" ht="20.25" customHeight="1" x14ac:dyDescent="0.2">
      <c r="A26" s="25"/>
      <c r="B26" s="26"/>
      <c r="C26" s="26"/>
      <c r="D26" s="33"/>
      <c r="E26" s="36"/>
      <c r="F26" s="47" t="s">
        <v>43</v>
      </c>
      <c r="G26" s="48"/>
      <c r="H26" s="48"/>
      <c r="I26" s="48"/>
      <c r="J26" s="49"/>
    </row>
    <row r="27" spans="1:14" ht="18.75" customHeight="1" thickBot="1" x14ac:dyDescent="0.25">
      <c r="A27" s="25"/>
      <c r="B27" s="26"/>
      <c r="C27" s="26"/>
      <c r="D27" s="33"/>
      <c r="E27" s="36"/>
      <c r="F27" s="50" t="s">
        <v>48</v>
      </c>
      <c r="G27" s="51"/>
      <c r="H27" s="51"/>
      <c r="I27" s="51"/>
      <c r="J27" s="52"/>
    </row>
    <row r="28" spans="1:14" ht="13.5" customHeight="1" thickBot="1" x14ac:dyDescent="0.25">
      <c r="A28" s="25"/>
      <c r="B28" s="26"/>
      <c r="C28" s="26"/>
      <c r="D28" s="33"/>
      <c r="E28" s="36"/>
      <c r="F28" s="53" t="s">
        <v>49</v>
      </c>
      <c r="G28" s="54"/>
      <c r="H28" s="54"/>
      <c r="I28" s="54"/>
      <c r="J28" s="55"/>
    </row>
    <row r="29" spans="1:14" ht="27" customHeight="1" x14ac:dyDescent="0.2">
      <c r="A29" s="25"/>
      <c r="B29" s="26"/>
      <c r="C29" s="26"/>
      <c r="D29" s="33"/>
      <c r="E29" s="36"/>
      <c r="F29" s="38" t="s">
        <v>50</v>
      </c>
      <c r="G29" s="39"/>
      <c r="H29" s="39"/>
      <c r="I29" s="39"/>
      <c r="J29" s="40"/>
    </row>
    <row r="30" spans="1:14" ht="18" customHeight="1" thickBot="1" x14ac:dyDescent="0.25">
      <c r="A30" s="27"/>
      <c r="B30" s="28"/>
      <c r="C30" s="28"/>
      <c r="D30" s="34"/>
      <c r="E30" s="37"/>
      <c r="F30" s="56" t="s">
        <v>21</v>
      </c>
      <c r="G30" s="57"/>
      <c r="H30" s="57"/>
      <c r="I30" s="57"/>
      <c r="J30" s="58"/>
    </row>
  </sheetData>
  <mergeCells count="41">
    <mergeCell ref="A19:C30"/>
    <mergeCell ref="D20:D30"/>
    <mergeCell ref="E20:E30"/>
    <mergeCell ref="F20:J20"/>
    <mergeCell ref="F21:J21"/>
    <mergeCell ref="F22:J22"/>
    <mergeCell ref="F23:J23"/>
    <mergeCell ref="F24:J24"/>
    <mergeCell ref="A6:E6"/>
    <mergeCell ref="F6:J6"/>
    <mergeCell ref="A13:J13"/>
    <mergeCell ref="A7:E7"/>
    <mergeCell ref="F7:J7"/>
    <mergeCell ref="A8:C8"/>
    <mergeCell ref="F8:J8"/>
    <mergeCell ref="A10:C10"/>
    <mergeCell ref="E10:E12"/>
    <mergeCell ref="F10:J12"/>
    <mergeCell ref="A11:C11"/>
    <mergeCell ref="A12:C12"/>
    <mergeCell ref="A1:J2"/>
    <mergeCell ref="A3:J3"/>
    <mergeCell ref="A4:J4"/>
    <mergeCell ref="A5:E5"/>
    <mergeCell ref="F5:J5"/>
    <mergeCell ref="F28:J28"/>
    <mergeCell ref="F29:J29"/>
    <mergeCell ref="F30:J30"/>
    <mergeCell ref="M8:Q8"/>
    <mergeCell ref="A9:J9"/>
    <mergeCell ref="A14:C14"/>
    <mergeCell ref="E14:E17"/>
    <mergeCell ref="F14:J17"/>
    <mergeCell ref="A15:C15"/>
    <mergeCell ref="A16:C16"/>
    <mergeCell ref="A17:C17"/>
    <mergeCell ref="F25:J25"/>
    <mergeCell ref="F26:J26"/>
    <mergeCell ref="F27:J27"/>
    <mergeCell ref="A18:J18"/>
    <mergeCell ref="F19:J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Сайт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2016-12-13T03:19:28Z</dcterms:modified>
</cp:coreProperties>
</file>