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6" r:id="rId1"/>
  </sheets>
  <calcPr calcId="145621"/>
</workbook>
</file>

<file path=xl/calcChain.xml><?xml version="1.0" encoding="utf-8"?>
<calcChain xmlns="http://schemas.openxmlformats.org/spreadsheetml/2006/main">
  <c r="N14" i="6" l="1"/>
  <c r="M14" i="6"/>
  <c r="Q13" i="6"/>
  <c r="M13" i="6"/>
  <c r="M12" i="6"/>
  <c r="K12" i="6"/>
  <c r="M11" i="6"/>
  <c r="K10" i="6"/>
  <c r="N7" i="6"/>
  <c r="Q6" i="6"/>
  <c r="O6" i="6"/>
  <c r="N6" i="6"/>
</calcChain>
</file>

<file path=xl/sharedStrings.xml><?xml version="1.0" encoding="utf-8"?>
<sst xmlns="http://schemas.openxmlformats.org/spreadsheetml/2006/main" count="53" uniqueCount="53">
  <si>
    <t>Наименование работ (материалы)</t>
  </si>
  <si>
    <t>Всего: (по тарифам).</t>
  </si>
  <si>
    <t xml:space="preserve">          </t>
  </si>
  <si>
    <t>Начислено за содержание и текущий ремонт за 2015 год всего:</t>
  </si>
  <si>
    <t>текущий ремонт(тариф- 1,17 руб./м2) - начислено за 2015г.</t>
  </si>
  <si>
    <r>
      <t xml:space="preserve">тариф </t>
    </r>
    <r>
      <rPr>
        <b/>
        <sz val="11"/>
        <rFont val="Arial Cyr"/>
        <charset val="204"/>
      </rPr>
      <t>18.70 руб/м2</t>
    </r>
  </si>
  <si>
    <t xml:space="preserve">Sж.п. - 2 729 ,70 кв.м., S оф.п. - 366,7 кв.м., S общ. - 3 096,40 кв.м.,  </t>
  </si>
  <si>
    <t>в т.ч. Содержание за 2014 год (тариф 17.53 руб/м2)</t>
  </si>
  <si>
    <t>Статьи расхода по содержанию и управлению общим имуществом:</t>
  </si>
  <si>
    <t>Затраты по текущему ремонту за 2015г.</t>
  </si>
  <si>
    <r>
      <t xml:space="preserve">Тариф                         </t>
    </r>
    <r>
      <rPr>
        <b/>
        <sz val="10"/>
        <rFont val="Arial Cyr"/>
        <charset val="204"/>
      </rPr>
      <t>руб/м2</t>
    </r>
  </si>
  <si>
    <t xml:space="preserve">Начислено </t>
  </si>
  <si>
    <t>За 2015г. по статье текущий ремонт, затраты:</t>
  </si>
  <si>
    <t>Задолжность собственников на 31.12.2015г.    (-)  4 243.61 руб.</t>
  </si>
  <si>
    <t>Резерв собственников на 31.12.14г. -               (+) 78 770.48 руб.</t>
  </si>
  <si>
    <t>43 473.46 руб.</t>
  </si>
  <si>
    <t>43 473 руб. 46 коп.</t>
  </si>
  <si>
    <t>651 358 руб. 70 коп.</t>
  </si>
  <si>
    <t>694 832 руб. 16 коп.</t>
  </si>
  <si>
    <t>Состав работ</t>
  </si>
  <si>
    <t>Тариф                                  руб/мес</t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</si>
  <si>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</si>
  <si>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</si>
  <si>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</si>
  <si>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</si>
  <si>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</si>
  <si>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</si>
  <si>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</si>
  <si>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</si>
  <si>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</si>
  <si>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</si>
  <si>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</si>
  <si>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</si>
  <si>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</si>
  <si>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</si>
  <si>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</si>
  <si>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</si>
  <si>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- </t>
    </r>
    <r>
      <rPr>
        <b/>
        <sz val="10"/>
        <rFont val="Arial Cyr"/>
        <charset val="204"/>
      </rPr>
      <t xml:space="preserve">119 022.41  руб.      </t>
    </r>
    <r>
      <rPr>
        <sz val="10"/>
        <rFont val="Arial Cyr"/>
        <charset val="204"/>
      </rPr>
      <t xml:space="preserve">                     </t>
    </r>
  </si>
  <si>
    <t>12.18 руб/м2              452 438.24 руб./ год</t>
  </si>
  <si>
    <t>5.35 руб/год                        198 920.46 руб.</t>
  </si>
  <si>
    <r>
      <t xml:space="preserve">Задолженность собственников на 31.12.14  -  </t>
    </r>
    <r>
      <rPr>
        <b/>
        <sz val="10"/>
        <rFont val="Arial Cyr"/>
        <charset val="204"/>
      </rPr>
      <t>58 363.90 руб.</t>
    </r>
    <r>
      <rPr>
        <sz val="10"/>
        <rFont val="Arial Cyr"/>
        <charset val="204"/>
      </rPr>
      <t xml:space="preserve">            Оплачено собственниками в 2015г.-             200 669.98  руб.                                                                                                                              Задолженность собственников на 31.12.15  -  </t>
    </r>
    <r>
      <rPr>
        <b/>
        <sz val="10"/>
        <rFont val="Arial Cyr"/>
        <charset val="204"/>
      </rPr>
      <t>56 614.38 руб.</t>
    </r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</si>
  <si>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150 618.72 руб.                   </t>
    </r>
    <r>
      <rPr>
        <sz val="10"/>
        <rFont val="Arial Cyr"/>
        <charset val="204"/>
      </rPr>
      <t xml:space="preserve"> Оплачено собственниками в 2015г.-                    540 648.93  руб.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31.12.15г. -      </t>
    </r>
    <r>
      <rPr>
        <b/>
        <sz val="10"/>
        <rFont val="Arial Cyr"/>
        <charset val="204"/>
      </rPr>
      <t>62 408.03 руб.</t>
    </r>
  </si>
  <si>
    <t>Провайдеры  2015г.      -                                   (+) 18 600.00 руб.</t>
  </si>
  <si>
    <t>Монтаж и наладка охран.сигнал. -                                   8 689.78 руб.</t>
  </si>
  <si>
    <t>Мех.уборка и вывоз снега -                                             9 824.59 руб.</t>
  </si>
  <si>
    <t>Тепловизионное обследование фасада -                          6 000.00 руб.</t>
  </si>
  <si>
    <t>Промывка теплообмен.оборуд. -                                     15 993.89 руб.</t>
  </si>
  <si>
    <t xml:space="preserve">Мех.уборка и вывоз снега        -                                       7 689.44 руб.            </t>
  </si>
  <si>
    <t>Абонентская плата за ОС за 2015г. -                                5 005.92 руб.</t>
  </si>
  <si>
    <t>Материалы:                                                                   16 479.36 руб.</t>
  </si>
  <si>
    <t>Итого потрачено  за 2015г. -                                      69 682.98 руб.</t>
  </si>
  <si>
    <t>Резерв собственников на 31.12.15г. при 100% оплате -                                        (+) 71 160.96 руб.</t>
  </si>
  <si>
    <t>О Т Ч Ё Т    по затратам за 2015 год  по ул.Байкальской,318/2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</si>
</sst>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2" borderId="0" xfId="1" applyFill="1"/>
    <xf numFmtId="0" fontId="1" fillId="0" borderId="0" xfId="1"/>
    <xf numFmtId="0" fontId="1" fillId="3" borderId="0" xfId="1" applyFill="1"/>
    <xf numFmtId="2" fontId="1" fillId="0" borderId="0" xfId="1" applyNumberFormat="1"/>
    <xf numFmtId="0" fontId="4" fillId="2" borderId="0" xfId="1" applyFont="1" applyFill="1"/>
    <xf numFmtId="0" fontId="1" fillId="2" borderId="0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0" xfId="1" applyFill="1" applyBorder="1" applyAlignment="1">
      <alignment horizontal="left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vertical="center" wrapText="1"/>
    </xf>
    <xf numFmtId="0" fontId="1" fillId="2" borderId="32" xfId="1" applyFill="1" applyBorder="1" applyAlignment="1">
      <alignment vertical="top" wrapText="1"/>
    </xf>
    <xf numFmtId="0" fontId="1" fillId="2" borderId="13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top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31" xfId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2" fontId="3" fillId="2" borderId="32" xfId="1" applyNumberFormat="1" applyFont="1" applyFill="1" applyBorder="1" applyAlignment="1">
      <alignment horizontal="center" vertical="center"/>
    </xf>
    <xf numFmtId="2" fontId="3" fillId="2" borderId="33" xfId="1" applyNumberFormat="1" applyFont="1" applyFill="1" applyBorder="1" applyAlignment="1">
      <alignment horizontal="center" vertical="center"/>
    </xf>
    <xf numFmtId="2" fontId="3" fillId="2" borderId="34" xfId="1" applyNumberFormat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" fillId="2" borderId="37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44" xfId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vertical="center" wrapText="1"/>
    </xf>
    <xf numFmtId="0" fontId="1" fillId="2" borderId="11" xfId="1" applyFont="1" applyFill="1" applyBorder="1" applyAlignment="1">
      <alignment vertical="center" wrapText="1"/>
    </xf>
    <xf numFmtId="0" fontId="1" fillId="2" borderId="12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5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1" fillId="2" borderId="45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46" xfId="1" applyFont="1" applyFill="1" applyBorder="1" applyAlignment="1">
      <alignment horizontal="left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left" vertical="center" wrapText="1"/>
    </xf>
    <xf numFmtId="0" fontId="3" fillId="2" borderId="42" xfId="1" applyFont="1" applyFill="1" applyBorder="1" applyAlignment="1">
      <alignment horizontal="left" vertical="center" wrapText="1"/>
    </xf>
    <xf numFmtId="0" fontId="3" fillId="2" borderId="47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E8" sqref="E8"/>
    </sheetView>
  </sheetViews>
  <sheetFormatPr defaultRowHeight="12.75" x14ac:dyDescent="0.2"/>
  <cols>
    <col min="1" max="2" width="9.140625" style="2"/>
    <col min="3" max="3" width="14.28515625" style="2" customWidth="1"/>
    <col min="4" max="4" width="26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5703125" style="2" customWidth="1"/>
    <col min="11" max="11" width="23.7109375" style="2" hidden="1" customWidth="1"/>
    <col min="12" max="12" width="9.140625" style="2" hidden="1" customWidth="1"/>
    <col min="13" max="13" width="10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12.75" customHeight="1" x14ac:dyDescent="0.2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</row>
    <row r="2" spans="1:17" ht="15.7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7"/>
      <c r="L2" s="1"/>
    </row>
    <row r="3" spans="1:17" ht="15.75" customHeight="1" x14ac:dyDescent="0.2">
      <c r="A3" s="61" t="s">
        <v>6</v>
      </c>
      <c r="B3" s="62"/>
      <c r="C3" s="62"/>
      <c r="D3" s="62"/>
      <c r="E3" s="62"/>
      <c r="F3" s="62"/>
      <c r="G3" s="62"/>
      <c r="H3" s="62"/>
      <c r="I3" s="62"/>
      <c r="J3" s="62"/>
      <c r="K3" s="7"/>
      <c r="L3" s="1"/>
    </row>
    <row r="4" spans="1:17" ht="12.75" customHeight="1" thickBot="1" x14ac:dyDescent="0.2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8"/>
      <c r="L4" s="1"/>
    </row>
    <row r="5" spans="1:17" ht="19.5" customHeight="1" x14ac:dyDescent="0.2">
      <c r="A5" s="63" t="s">
        <v>3</v>
      </c>
      <c r="B5" s="64"/>
      <c r="C5" s="64"/>
      <c r="D5" s="64"/>
      <c r="E5" s="65"/>
      <c r="F5" s="66" t="s">
        <v>18</v>
      </c>
      <c r="G5" s="67"/>
      <c r="H5" s="67"/>
      <c r="I5" s="67"/>
      <c r="J5" s="68"/>
      <c r="K5" s="3"/>
      <c r="L5" s="1"/>
    </row>
    <row r="6" spans="1:17" ht="27" customHeight="1" x14ac:dyDescent="0.4">
      <c r="A6" s="69" t="s">
        <v>7</v>
      </c>
      <c r="B6" s="70"/>
      <c r="C6" s="70"/>
      <c r="D6" s="70"/>
      <c r="E6" s="71"/>
      <c r="F6" s="48" t="s">
        <v>17</v>
      </c>
      <c r="G6" s="49"/>
      <c r="H6" s="49"/>
      <c r="I6" s="49"/>
      <c r="J6" s="72"/>
      <c r="K6" s="15"/>
      <c r="L6" s="5" t="s">
        <v>2</v>
      </c>
      <c r="N6" s="2" t="e">
        <f>N7+#REF!</f>
        <v>#REF!</v>
      </c>
      <c r="O6" s="2">
        <f>2.18+2.08+10.92+0.24+0.42+1.17</f>
        <v>17.009999999999998</v>
      </c>
      <c r="Q6" s="4" t="e">
        <f>#REF!+#REF!+Q13+#REF!+#REF!+#REF!</f>
        <v>#REF!</v>
      </c>
    </row>
    <row r="7" spans="1:17" ht="18" customHeight="1" thickBot="1" x14ac:dyDescent="0.25">
      <c r="A7" s="55" t="s">
        <v>4</v>
      </c>
      <c r="B7" s="56"/>
      <c r="C7" s="56"/>
      <c r="D7" s="56"/>
      <c r="E7" s="57"/>
      <c r="F7" s="58" t="s">
        <v>16</v>
      </c>
      <c r="G7" s="59"/>
      <c r="H7" s="59"/>
      <c r="I7" s="59"/>
      <c r="J7" s="60"/>
      <c r="K7" s="15"/>
      <c r="L7" s="1"/>
      <c r="N7" s="4" t="e">
        <f>#REF!+#REF!+Q13+#REF!+#REF!</f>
        <v>#REF!</v>
      </c>
    </row>
    <row r="8" spans="1:17" ht="48" customHeight="1" thickBot="1" x14ac:dyDescent="0.25">
      <c r="A8" s="32" t="s">
        <v>8</v>
      </c>
      <c r="B8" s="33"/>
      <c r="C8" s="34"/>
      <c r="D8" s="13" t="s">
        <v>19</v>
      </c>
      <c r="E8" s="13" t="s">
        <v>20</v>
      </c>
      <c r="F8" s="50" t="s">
        <v>37</v>
      </c>
      <c r="G8" s="51"/>
      <c r="H8" s="51"/>
      <c r="I8" s="51"/>
      <c r="J8" s="52"/>
      <c r="K8" s="6"/>
      <c r="L8" s="1"/>
      <c r="M8" s="111"/>
      <c r="N8" s="111"/>
      <c r="O8" s="111"/>
      <c r="P8" s="111"/>
      <c r="Q8" s="111"/>
    </row>
    <row r="9" spans="1:17" ht="30.75" customHeight="1" thickBot="1" x14ac:dyDescent="0.25">
      <c r="A9" s="112" t="s">
        <v>21</v>
      </c>
      <c r="B9" s="113"/>
      <c r="C9" s="113"/>
      <c r="D9" s="113"/>
      <c r="E9" s="22"/>
      <c r="F9" s="22"/>
      <c r="G9" s="22"/>
      <c r="H9" s="22"/>
      <c r="I9" s="22"/>
      <c r="J9" s="23"/>
      <c r="K9" s="6"/>
      <c r="L9" s="1"/>
      <c r="M9" s="9"/>
      <c r="N9" s="9"/>
      <c r="O9" s="9"/>
      <c r="P9" s="9"/>
      <c r="Q9" s="9"/>
    </row>
    <row r="10" spans="1:17" ht="172.5" customHeight="1" thickBot="1" x14ac:dyDescent="0.25">
      <c r="A10" s="81" t="s">
        <v>22</v>
      </c>
      <c r="B10" s="82"/>
      <c r="C10" s="101"/>
      <c r="D10" s="16" t="s">
        <v>23</v>
      </c>
      <c r="E10" s="103" t="s">
        <v>38</v>
      </c>
      <c r="F10" s="43" t="s">
        <v>41</v>
      </c>
      <c r="G10" s="44"/>
      <c r="H10" s="44"/>
      <c r="I10" s="44"/>
      <c r="J10" s="45"/>
      <c r="K10" s="12">
        <f>234635.33+23168.6-228090.11</f>
        <v>29713.820000000007</v>
      </c>
      <c r="L10" s="1"/>
    </row>
    <row r="11" spans="1:17" ht="213" customHeight="1" thickBot="1" x14ac:dyDescent="0.25">
      <c r="A11" s="106" t="s">
        <v>24</v>
      </c>
      <c r="B11" s="107"/>
      <c r="C11" s="108"/>
      <c r="D11" s="17" t="s">
        <v>25</v>
      </c>
      <c r="E11" s="104"/>
      <c r="F11" s="46"/>
      <c r="G11" s="24"/>
      <c r="H11" s="24"/>
      <c r="I11" s="24"/>
      <c r="J11" s="25"/>
      <c r="K11" s="12"/>
      <c r="L11" s="1"/>
      <c r="M11" s="4">
        <f>4.17*5313.3*12</f>
        <v>265877.53200000001</v>
      </c>
      <c r="N11" s="4"/>
    </row>
    <row r="12" spans="1:17" ht="204.75" thickBot="1" x14ac:dyDescent="0.25">
      <c r="A12" s="109" t="s">
        <v>26</v>
      </c>
      <c r="B12" s="110"/>
      <c r="C12" s="110"/>
      <c r="D12" s="18" t="s">
        <v>27</v>
      </c>
      <c r="E12" s="105"/>
      <c r="F12" s="46"/>
      <c r="G12" s="24"/>
      <c r="H12" s="24"/>
      <c r="I12" s="24"/>
      <c r="J12" s="25"/>
      <c r="K12" s="10">
        <f>527291.89+65424.49-463563.41</f>
        <v>129152.97000000003</v>
      </c>
      <c r="L12" s="1"/>
      <c r="M12" s="2">
        <f>0.85*5313.3*12</f>
        <v>54195.66</v>
      </c>
    </row>
    <row r="13" spans="1:17" ht="15.75" thickBot="1" x14ac:dyDescent="0.25">
      <c r="A13" s="21" t="s">
        <v>28</v>
      </c>
      <c r="B13" s="22"/>
      <c r="C13" s="22"/>
      <c r="D13" s="22"/>
      <c r="E13" s="22"/>
      <c r="F13" s="22"/>
      <c r="G13" s="22"/>
      <c r="H13" s="22"/>
      <c r="I13" s="22"/>
      <c r="J13" s="23"/>
      <c r="K13" s="10"/>
      <c r="L13" s="1"/>
      <c r="M13" s="2">
        <f>1.23*5313.3*12</f>
        <v>78424.308000000005</v>
      </c>
      <c r="Q13" s="2">
        <f>12.62*3093.4*12</f>
        <v>468464.49599999998</v>
      </c>
    </row>
    <row r="14" spans="1:17" ht="77.25" thickBot="1" x14ac:dyDescent="0.25">
      <c r="A14" s="83" t="s">
        <v>29</v>
      </c>
      <c r="B14" s="84"/>
      <c r="C14" s="97"/>
      <c r="D14" s="11" t="s">
        <v>30</v>
      </c>
      <c r="E14" s="98" t="s">
        <v>39</v>
      </c>
      <c r="F14" s="43" t="s">
        <v>40</v>
      </c>
      <c r="G14" s="44"/>
      <c r="H14" s="44"/>
      <c r="I14" s="44"/>
      <c r="J14" s="45"/>
      <c r="K14" s="10"/>
      <c r="L14" s="1"/>
      <c r="M14" s="4">
        <f>6.19*5313.3*12</f>
        <v>394671.92400000006</v>
      </c>
      <c r="N14" s="4" t="e">
        <f>D10+D11+#REF!+#REF!+#REF!+#REF!</f>
        <v>#VALUE!</v>
      </c>
    </row>
    <row r="15" spans="1:17" ht="166.5" thickBot="1" x14ac:dyDescent="0.25">
      <c r="A15" s="83" t="s">
        <v>31</v>
      </c>
      <c r="B15" s="84"/>
      <c r="C15" s="85"/>
      <c r="D15" s="19" t="s">
        <v>32</v>
      </c>
      <c r="E15" s="99"/>
      <c r="F15" s="46"/>
      <c r="G15" s="24"/>
      <c r="H15" s="24"/>
      <c r="I15" s="24"/>
      <c r="J15" s="25"/>
      <c r="K15" s="10"/>
      <c r="L15" s="1"/>
      <c r="M15" s="4"/>
      <c r="N15" s="4"/>
    </row>
    <row r="16" spans="1:17" ht="192" thickBot="1" x14ac:dyDescent="0.25">
      <c r="A16" s="81" t="s">
        <v>33</v>
      </c>
      <c r="B16" s="82"/>
      <c r="C16" s="101"/>
      <c r="D16" s="20" t="s">
        <v>34</v>
      </c>
      <c r="E16" s="99"/>
      <c r="F16" s="46"/>
      <c r="G16" s="24"/>
      <c r="H16" s="24"/>
      <c r="I16" s="24"/>
      <c r="J16" s="25"/>
      <c r="K16" s="10"/>
      <c r="L16" s="1"/>
      <c r="M16" s="4"/>
      <c r="N16" s="4"/>
    </row>
    <row r="17" spans="1:14" ht="70.5" customHeight="1" thickBot="1" x14ac:dyDescent="0.25">
      <c r="A17" s="53" t="s">
        <v>35</v>
      </c>
      <c r="B17" s="54"/>
      <c r="C17" s="102"/>
      <c r="D17" s="18" t="s">
        <v>36</v>
      </c>
      <c r="E17" s="100"/>
      <c r="F17" s="47"/>
      <c r="G17" s="26"/>
      <c r="H17" s="26"/>
      <c r="I17" s="26"/>
      <c r="J17" s="27"/>
      <c r="K17" s="10"/>
      <c r="L17" s="1"/>
      <c r="M17" s="4"/>
      <c r="N17" s="4"/>
    </row>
    <row r="18" spans="1:14" ht="23.25" customHeight="1" thickBot="1" x14ac:dyDescent="0.25">
      <c r="A18" s="21" t="s">
        <v>9</v>
      </c>
      <c r="B18" s="22"/>
      <c r="C18" s="22"/>
      <c r="D18" s="22"/>
      <c r="E18" s="22"/>
      <c r="F18" s="22"/>
      <c r="G18" s="22"/>
      <c r="H18" s="22"/>
      <c r="I18" s="22"/>
      <c r="J18" s="23"/>
    </row>
    <row r="19" spans="1:14" ht="30" customHeight="1" thickBot="1" x14ac:dyDescent="0.25">
      <c r="A19" s="83" t="s">
        <v>1</v>
      </c>
      <c r="B19" s="84"/>
      <c r="C19" s="85"/>
      <c r="D19" s="14" t="s">
        <v>10</v>
      </c>
      <c r="E19" s="13" t="s">
        <v>11</v>
      </c>
      <c r="F19" s="32" t="s">
        <v>0</v>
      </c>
      <c r="G19" s="33"/>
      <c r="H19" s="33"/>
      <c r="I19" s="33"/>
      <c r="J19" s="34"/>
    </row>
    <row r="20" spans="1:14" ht="15.75" customHeight="1" thickBot="1" x14ac:dyDescent="0.25">
      <c r="A20" s="86"/>
      <c r="B20" s="87"/>
      <c r="C20" s="88"/>
      <c r="D20" s="35">
        <v>1.17</v>
      </c>
      <c r="E20" s="38" t="s">
        <v>15</v>
      </c>
      <c r="F20" s="28" t="s">
        <v>14</v>
      </c>
      <c r="G20" s="29"/>
      <c r="H20" s="29"/>
      <c r="I20" s="29"/>
      <c r="J20" s="30"/>
    </row>
    <row r="21" spans="1:14" ht="17.25" customHeight="1" thickBot="1" x14ac:dyDescent="0.25">
      <c r="A21" s="86"/>
      <c r="B21" s="87"/>
      <c r="C21" s="88"/>
      <c r="D21" s="36"/>
      <c r="E21" s="39"/>
      <c r="F21" s="28" t="s">
        <v>42</v>
      </c>
      <c r="G21" s="29"/>
      <c r="H21" s="29"/>
      <c r="I21" s="29"/>
      <c r="J21" s="30"/>
    </row>
    <row r="22" spans="1:14" ht="15" customHeight="1" x14ac:dyDescent="0.2">
      <c r="A22" s="86"/>
      <c r="B22" s="87"/>
      <c r="C22" s="88"/>
      <c r="D22" s="36"/>
      <c r="E22" s="39"/>
      <c r="F22" s="95" t="s">
        <v>12</v>
      </c>
      <c r="G22" s="41"/>
      <c r="H22" s="41"/>
      <c r="I22" s="41"/>
      <c r="J22" s="96"/>
    </row>
    <row r="23" spans="1:14" ht="18.75" customHeight="1" x14ac:dyDescent="0.2">
      <c r="A23" s="86"/>
      <c r="B23" s="87"/>
      <c r="C23" s="88"/>
      <c r="D23" s="36"/>
      <c r="E23" s="39"/>
      <c r="F23" s="78" t="s">
        <v>49</v>
      </c>
      <c r="G23" s="79"/>
      <c r="H23" s="79"/>
      <c r="I23" s="79"/>
      <c r="J23" s="80"/>
    </row>
    <row r="24" spans="1:14" ht="15" customHeight="1" x14ac:dyDescent="0.2">
      <c r="A24" s="86"/>
      <c r="B24" s="87"/>
      <c r="C24" s="88"/>
      <c r="D24" s="36"/>
      <c r="E24" s="39"/>
      <c r="F24" s="78" t="s">
        <v>43</v>
      </c>
      <c r="G24" s="79"/>
      <c r="H24" s="79"/>
      <c r="I24" s="79"/>
      <c r="J24" s="80"/>
    </row>
    <row r="25" spans="1:14" ht="16.5" customHeight="1" x14ac:dyDescent="0.2">
      <c r="A25" s="86"/>
      <c r="B25" s="87"/>
      <c r="C25" s="88"/>
      <c r="D25" s="36"/>
      <c r="E25" s="39"/>
      <c r="F25" s="78" t="s">
        <v>44</v>
      </c>
      <c r="G25" s="79"/>
      <c r="H25" s="79"/>
      <c r="I25" s="79"/>
      <c r="J25" s="80"/>
    </row>
    <row r="26" spans="1:14" ht="15" customHeight="1" x14ac:dyDescent="0.2">
      <c r="A26" s="86"/>
      <c r="B26" s="87"/>
      <c r="C26" s="88"/>
      <c r="D26" s="36"/>
      <c r="E26" s="39"/>
      <c r="F26" s="78" t="s">
        <v>45</v>
      </c>
      <c r="G26" s="79"/>
      <c r="H26" s="79"/>
      <c r="I26" s="79"/>
      <c r="J26" s="80"/>
    </row>
    <row r="27" spans="1:14" ht="19.5" customHeight="1" x14ac:dyDescent="0.2">
      <c r="A27" s="86"/>
      <c r="B27" s="87"/>
      <c r="C27" s="88"/>
      <c r="D27" s="36"/>
      <c r="E27" s="39"/>
      <c r="F27" s="78" t="s">
        <v>46</v>
      </c>
      <c r="G27" s="79"/>
      <c r="H27" s="79"/>
      <c r="I27" s="79"/>
      <c r="J27" s="80"/>
    </row>
    <row r="28" spans="1:14" ht="17.25" customHeight="1" x14ac:dyDescent="0.2">
      <c r="A28" s="86"/>
      <c r="B28" s="87"/>
      <c r="C28" s="88"/>
      <c r="D28" s="36"/>
      <c r="E28" s="39"/>
      <c r="F28" s="78" t="s">
        <v>48</v>
      </c>
      <c r="G28" s="79"/>
      <c r="H28" s="79"/>
      <c r="I28" s="79"/>
      <c r="J28" s="80"/>
    </row>
    <row r="29" spans="1:14" ht="17.25" customHeight="1" x14ac:dyDescent="0.2">
      <c r="A29" s="86"/>
      <c r="B29" s="87"/>
      <c r="C29" s="88"/>
      <c r="D29" s="36"/>
      <c r="E29" s="39"/>
      <c r="F29" s="92" t="s">
        <v>47</v>
      </c>
      <c r="G29" s="93"/>
      <c r="H29" s="93"/>
      <c r="I29" s="93"/>
      <c r="J29" s="94"/>
    </row>
    <row r="30" spans="1:14" ht="17.25" customHeight="1" x14ac:dyDescent="0.2">
      <c r="A30" s="86"/>
      <c r="B30" s="87"/>
      <c r="C30" s="88"/>
      <c r="D30" s="36"/>
      <c r="E30" s="39"/>
      <c r="F30" s="73" t="s">
        <v>50</v>
      </c>
      <c r="G30" s="42"/>
      <c r="H30" s="42"/>
      <c r="I30" s="42"/>
      <c r="J30" s="74"/>
    </row>
    <row r="31" spans="1:14" ht="30.75" customHeight="1" x14ac:dyDescent="0.2">
      <c r="A31" s="86"/>
      <c r="B31" s="87"/>
      <c r="C31" s="88"/>
      <c r="D31" s="36"/>
      <c r="E31" s="39"/>
      <c r="F31" s="73" t="s">
        <v>51</v>
      </c>
      <c r="G31" s="42"/>
      <c r="H31" s="42"/>
      <c r="I31" s="42"/>
      <c r="J31" s="74"/>
    </row>
    <row r="32" spans="1:14" ht="24.75" customHeight="1" thickBot="1" x14ac:dyDescent="0.25">
      <c r="A32" s="89"/>
      <c r="B32" s="90"/>
      <c r="C32" s="91"/>
      <c r="D32" s="37"/>
      <c r="E32" s="40"/>
      <c r="F32" s="75" t="s">
        <v>13</v>
      </c>
      <c r="G32" s="76"/>
      <c r="H32" s="76"/>
      <c r="I32" s="76"/>
      <c r="J32" s="77"/>
    </row>
  </sheetData>
  <mergeCells count="43">
    <mergeCell ref="F31:J31"/>
    <mergeCell ref="F32:J32"/>
    <mergeCell ref="M8:Q8"/>
    <mergeCell ref="A9:J9"/>
    <mergeCell ref="A1:J2"/>
    <mergeCell ref="A3:J3"/>
    <mergeCell ref="A4:J4"/>
    <mergeCell ref="A5:E5"/>
    <mergeCell ref="F5:J5"/>
    <mergeCell ref="A6:E6"/>
    <mergeCell ref="F6:J6"/>
    <mergeCell ref="A13:J13"/>
    <mergeCell ref="A7:E7"/>
    <mergeCell ref="F7:J7"/>
    <mergeCell ref="A8:C8"/>
    <mergeCell ref="F8:J8"/>
    <mergeCell ref="A10:C10"/>
    <mergeCell ref="E10:E12"/>
    <mergeCell ref="F10:J12"/>
    <mergeCell ref="A11:C11"/>
    <mergeCell ref="A12:C12"/>
    <mergeCell ref="A14:C14"/>
    <mergeCell ref="E14:E17"/>
    <mergeCell ref="F14:J17"/>
    <mergeCell ref="A15:C15"/>
    <mergeCell ref="A16:C16"/>
    <mergeCell ref="A17:C17"/>
    <mergeCell ref="F25:J25"/>
    <mergeCell ref="F26:J26"/>
    <mergeCell ref="F27:J27"/>
    <mergeCell ref="A18:J18"/>
    <mergeCell ref="F19:J19"/>
    <mergeCell ref="F20:J20"/>
    <mergeCell ref="F21:J21"/>
    <mergeCell ref="F22:J22"/>
    <mergeCell ref="F23:J23"/>
    <mergeCell ref="F24:J24"/>
    <mergeCell ref="A19:C32"/>
    <mergeCell ref="D20:D32"/>
    <mergeCell ref="E20:E32"/>
    <mergeCell ref="F28:J28"/>
    <mergeCell ref="F29:J29"/>
    <mergeCell ref="F30:J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2016-03-29T07:08:59Z</dcterms:modified>
</cp:coreProperties>
</file>