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2225" windowHeight="12810"/>
  </bookViews>
  <sheets>
    <sheet name="2017 " sheetId="6" r:id="rId1"/>
  </sheets>
  <calcPr calcId="125725"/>
</workbook>
</file>

<file path=xl/calcChain.xml><?xml version="1.0" encoding="utf-8"?>
<calcChain xmlns="http://schemas.openxmlformats.org/spreadsheetml/2006/main">
  <c r="D31" i="6"/>
  <c r="F16"/>
  <c r="F15"/>
  <c r="F14"/>
  <c r="E17"/>
  <c r="D17"/>
  <c r="D11"/>
  <c r="F10"/>
  <c r="E11"/>
  <c r="F9"/>
  <c r="F11" s="1"/>
  <c r="F6"/>
  <c r="E7"/>
  <c r="D22"/>
  <c r="D24" s="1"/>
  <c r="E3" l="1"/>
  <c r="D26"/>
  <c r="D19" s="1"/>
  <c r="F5"/>
  <c r="F7" s="1"/>
  <c r="D7"/>
  <c r="D3" s="1"/>
  <c r="F3" s="1"/>
  <c r="D35" s="1"/>
  <c r="D36" s="1"/>
  <c r="F13"/>
  <c r="F17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<sst xmlns="http://schemas.openxmlformats.org/spreadsheetml/2006/main" count="35" uniqueCount="35">
  <si>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</si>
  <si>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</si>
  <si>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</si>
  <si>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</si>
  <si>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</si>
  <si>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</si>
  <si>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</si>
  <si>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</si>
  <si>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</si>
  <si>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</si>
  <si>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</si>
  <si>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</si>
  <si>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</si>
  <si>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</si>
  <si>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</si>
  <si>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</si>
  <si>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</si>
  <si>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</si>
  <si>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</si>
  <si>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</si>
  <si>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</si>
  <si>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</si>
  <si>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</si>
  <si>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</si>
  <si>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</si>
  <si>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</si>
  <si>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</si>
  <si>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</si>
  <si>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</si>
  <si>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</si>
  <si>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</si>
  <si>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</si>
  <si>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</si>
  <si>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</si>
  <si>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2018г.
по адресу: Чудотворская, 4 а-б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</si>
</sst>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43" fontId="7" fillId="0" borderId="8" xfId="8" applyFont="1" applyFill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0" fontId="7" fillId="0" borderId="7" xfId="0" applyNumberFormat="1" applyFont="1" applyBorder="1" applyAlignment="1">
      <alignment horizontal="right" vertical="center"/>
    </xf>
    <xf numFmtId="40" fontId="7" fillId="0" borderId="6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0" fontId="7" fillId="0" borderId="9" xfId="9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43" fontId="11" fillId="0" borderId="8" xfId="0" applyNumberFormat="1" applyFont="1" applyBorder="1" applyAlignment="1">
      <alignment horizontal="right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Normal="100" workbookViewId="0">
      <selection activeCell="D34" sqref="D34"/>
    </sheetView>
  </sheetViews>
  <sheetFormatPr defaultRowHeight="12.75"/>
  <cols>
    <col min="1" max="1" width="10" style="19" customWidth="1"/>
    <col min="2" max="2" width="9.140625" style="19"/>
    <col min="3" max="3" width="44" style="19" customWidth="1"/>
    <col min="4" max="4" width="13.7109375" style="21" customWidth="1"/>
    <col min="5" max="6" width="13.7109375" style="17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59" t="s">
        <v>34</v>
      </c>
      <c r="B1" s="59"/>
      <c r="C1" s="59"/>
      <c r="D1" s="59"/>
      <c r="E1" s="59"/>
      <c r="F1" s="59"/>
    </row>
    <row r="2" spans="1:6" ht="22.5">
      <c r="A2" s="60" t="s">
        <v>3</v>
      </c>
      <c r="B2" s="60"/>
      <c r="C2" s="60"/>
      <c r="D2" s="2" t="s">
        <v>4</v>
      </c>
      <c r="E2" s="2" t="s">
        <v>5</v>
      </c>
      <c r="F2" s="3" t="s">
        <v>6</v>
      </c>
    </row>
    <row r="3" spans="1:6" ht="21" customHeight="1">
      <c r="A3" s="60"/>
      <c r="B3" s="60"/>
      <c r="C3" s="60"/>
      <c r="D3" s="4">
        <f>D7+D11+D17</f>
        <v>877592.11999999988</v>
      </c>
      <c r="E3" s="4">
        <f>E7+E11+E17</f>
        <v>1234894.7799999998</v>
      </c>
      <c r="F3" s="5">
        <f>D3-E3</f>
        <v>-357302.65999999992</v>
      </c>
    </row>
    <row r="4" spans="1:6" ht="12.75" customHeight="1">
      <c r="A4" s="61" t="s">
        <v>7</v>
      </c>
      <c r="B4" s="62"/>
      <c r="C4" s="62"/>
      <c r="D4" s="62"/>
      <c r="E4" s="62"/>
      <c r="F4" s="63"/>
    </row>
    <row r="5" spans="1:6" ht="38.25" customHeight="1">
      <c r="A5" s="64" t="s">
        <v>8</v>
      </c>
      <c r="B5" s="64"/>
      <c r="C5" s="65"/>
      <c r="D5" s="6">
        <v>584426.18999999994</v>
      </c>
      <c r="E5" s="7">
        <v>661093.46</v>
      </c>
      <c r="F5" s="5">
        <f>D5-E5</f>
        <v>-76667.270000000019</v>
      </c>
    </row>
    <row r="6" spans="1:6" ht="29.25" customHeight="1">
      <c r="A6" s="31" t="s">
        <v>9</v>
      </c>
      <c r="B6" s="31"/>
      <c r="C6" s="31"/>
      <c r="D6" s="8">
        <v>0</v>
      </c>
      <c r="E6" s="9">
        <v>0</v>
      </c>
      <c r="F6" s="5">
        <f>D6-E6</f>
        <v>0</v>
      </c>
    </row>
    <row r="7" spans="1:6" ht="14.25" customHeight="1">
      <c r="A7" s="46" t="s">
        <v>10</v>
      </c>
      <c r="B7" s="47"/>
      <c r="C7" s="48"/>
      <c r="D7" s="4">
        <f>SUM(D5:D6)</f>
        <v>584426.18999999994</v>
      </c>
      <c r="E7" s="4">
        <f>SUM(E5:E6)</f>
        <v>661093.46</v>
      </c>
      <c r="F7" s="4">
        <f>SUM(F5:F6)</f>
        <v>-76667.270000000019</v>
      </c>
    </row>
    <row r="8" spans="1:6" ht="12.75" customHeight="1">
      <c r="A8" s="56" t="s">
        <v>11</v>
      </c>
      <c r="B8" s="57"/>
      <c r="C8" s="57"/>
      <c r="D8" s="57"/>
      <c r="E8" s="57"/>
      <c r="F8" s="58"/>
    </row>
    <row r="9" spans="1:6" ht="25.5" customHeight="1">
      <c r="A9" s="44" t="s">
        <v>12</v>
      </c>
      <c r="B9" s="44"/>
      <c r="C9" s="45"/>
      <c r="D9" s="10">
        <v>195220.5</v>
      </c>
      <c r="E9" s="11">
        <v>212448.19</v>
      </c>
      <c r="F9" s="10">
        <f>D9-E9</f>
        <v>-17227.690000000002</v>
      </c>
    </row>
    <row r="10" spans="1:6" ht="25.5" customHeight="1">
      <c r="A10" s="41" t="s">
        <v>13</v>
      </c>
      <c r="B10" s="42"/>
      <c r="C10" s="43"/>
      <c r="D10" s="10"/>
      <c r="E10" s="11"/>
      <c r="F10" s="10">
        <f>D10-E10</f>
        <v>0</v>
      </c>
    </row>
    <row r="11" spans="1:6" ht="16.5" customHeight="1">
      <c r="A11" s="46" t="s">
        <v>14</v>
      </c>
      <c r="B11" s="47"/>
      <c r="C11" s="48"/>
      <c r="D11" s="4">
        <f>SUM(D9:D10)</f>
        <v>195220.5</v>
      </c>
      <c r="E11" s="4">
        <f>SUM(E9:E10)</f>
        <v>212448.19</v>
      </c>
      <c r="F11" s="4">
        <f>SUM(F9:F10)</f>
        <v>-17227.690000000002</v>
      </c>
    </row>
    <row r="12" spans="1:6" ht="12.75" customHeight="1">
      <c r="A12" s="56" t="s">
        <v>15</v>
      </c>
      <c r="B12" s="57"/>
      <c r="C12" s="57"/>
      <c r="D12" s="57"/>
      <c r="E12" s="57"/>
      <c r="F12" s="58"/>
    </row>
    <row r="13" spans="1:6">
      <c r="A13" s="44" t="s">
        <v>16</v>
      </c>
      <c r="B13" s="44"/>
      <c r="C13" s="45"/>
      <c r="D13" s="10">
        <v>0</v>
      </c>
      <c r="E13" s="11">
        <v>236970.15</v>
      </c>
      <c r="F13" s="10">
        <f>D13-E13</f>
        <v>-236970.15</v>
      </c>
    </row>
    <row r="14" spans="1:6">
      <c r="A14" s="41" t="s">
        <v>17</v>
      </c>
      <c r="B14" s="42"/>
      <c r="C14" s="43"/>
      <c r="D14" s="8">
        <v>-3539.41</v>
      </c>
      <c r="E14" s="9">
        <v>18911.5</v>
      </c>
      <c r="F14" s="10">
        <f>D14-E14</f>
        <v>-22450.91</v>
      </c>
    </row>
    <row r="15" spans="1:6">
      <c r="A15" s="44" t="s">
        <v>18</v>
      </c>
      <c r="B15" s="44"/>
      <c r="C15" s="45"/>
      <c r="D15" s="8">
        <v>36773.660000000003</v>
      </c>
      <c r="E15" s="9">
        <v>38301.980000000003</v>
      </c>
      <c r="F15" s="10">
        <f>D15-E15</f>
        <v>-1528.3199999999997</v>
      </c>
    </row>
    <row r="16" spans="1:6">
      <c r="A16" s="41" t="s">
        <v>19</v>
      </c>
      <c r="B16" s="42"/>
      <c r="C16" s="43"/>
      <c r="D16" s="8">
        <v>64711.18</v>
      </c>
      <c r="E16" s="9">
        <v>67169.5</v>
      </c>
      <c r="F16" s="10">
        <f>D16-E16</f>
        <v>-2458.3199999999997</v>
      </c>
    </row>
    <row r="17" spans="1:6" ht="14.25" customHeight="1">
      <c r="A17" s="46" t="s">
        <v>20</v>
      </c>
      <c r="B17" s="47"/>
      <c r="C17" s="48"/>
      <c r="D17" s="4">
        <f>SUM(D13:D16)</f>
        <v>97945.43</v>
      </c>
      <c r="E17" s="4">
        <f>SUM(E13:E16)</f>
        <v>361353.13</v>
      </c>
      <c r="F17" s="4">
        <f>SUM(F13:F14)</f>
        <v>-259421.06</v>
      </c>
    </row>
    <row r="18" spans="1:6">
      <c r="A18" s="12"/>
      <c r="B18" s="12"/>
      <c r="C18" s="12"/>
      <c r="D18" s="13"/>
      <c r="E18" s="13"/>
      <c r="F18" s="13"/>
    </row>
    <row r="19" spans="1:6" s="15" customFormat="1">
      <c r="A19" s="49" t="s">
        <v>2</v>
      </c>
      <c r="B19" s="50"/>
      <c r="C19" s="51"/>
      <c r="D19" s="55">
        <f>D24+D26+D31</f>
        <v>678223.11999999988</v>
      </c>
      <c r="E19" s="14"/>
      <c r="F19" s="14"/>
    </row>
    <row r="20" spans="1:6" s="15" customFormat="1">
      <c r="A20" s="52"/>
      <c r="B20" s="53"/>
      <c r="C20" s="54"/>
      <c r="D20" s="55"/>
      <c r="E20" s="14"/>
      <c r="F20" s="14"/>
    </row>
    <row r="21" spans="1:6" s="15" customFormat="1" ht="15">
      <c r="A21" s="26" t="s">
        <v>0</v>
      </c>
      <c r="B21" s="26"/>
      <c r="C21" s="26"/>
      <c r="D21" s="26"/>
      <c r="E21" s="14"/>
      <c r="F21" s="14"/>
    </row>
    <row r="22" spans="1:6" s="15" customFormat="1">
      <c r="A22" s="27" t="s">
        <v>21</v>
      </c>
      <c r="B22" s="27"/>
      <c r="C22" s="27"/>
      <c r="D22" s="16">
        <f>D5-D23</f>
        <v>543535.90999999992</v>
      </c>
      <c r="E22" s="14"/>
      <c r="F22" s="14"/>
    </row>
    <row r="23" spans="1:6" s="15" customFormat="1" ht="12.75" customHeight="1">
      <c r="A23" s="27" t="s">
        <v>22</v>
      </c>
      <c r="B23" s="27"/>
      <c r="C23" s="27"/>
      <c r="D23" s="16">
        <v>40890.28</v>
      </c>
      <c r="E23" s="14"/>
      <c r="F23" s="14"/>
    </row>
    <row r="24" spans="1:6">
      <c r="A24" s="31" t="s">
        <v>23</v>
      </c>
      <c r="B24" s="31"/>
      <c r="C24" s="31"/>
      <c r="D24" s="4">
        <f>SUM(D22:D23)</f>
        <v>584426.18999999994</v>
      </c>
    </row>
    <row r="25" spans="1:6" ht="14.25" customHeight="1">
      <c r="A25" s="35" t="s">
        <v>24</v>
      </c>
      <c r="B25" s="36"/>
      <c r="C25" s="36"/>
      <c r="D25" s="37"/>
    </row>
    <row r="26" spans="1:6" ht="51" customHeight="1">
      <c r="A26" s="38" t="s">
        <v>25</v>
      </c>
      <c r="B26" s="39"/>
      <c r="C26" s="40"/>
      <c r="D26" s="18">
        <f>D6</f>
        <v>0</v>
      </c>
    </row>
    <row r="27" spans="1:6" ht="15">
      <c r="A27" s="26" t="s">
        <v>1</v>
      </c>
      <c r="B27" s="26"/>
      <c r="C27" s="26"/>
      <c r="D27" s="26"/>
    </row>
    <row r="28" spans="1:6" ht="21" customHeight="1">
      <c r="A28" s="27" t="s">
        <v>26</v>
      </c>
      <c r="B28" s="27"/>
      <c r="C28" s="27"/>
      <c r="D28" s="10">
        <v>74931.61</v>
      </c>
    </row>
    <row r="29" spans="1:6" ht="21" customHeight="1">
      <c r="A29" s="27" t="s">
        <v>27</v>
      </c>
      <c r="B29" s="27"/>
      <c r="C29" s="27"/>
      <c r="D29" s="8">
        <v>18865.32</v>
      </c>
    </row>
    <row r="30" spans="1:6" ht="21" customHeight="1">
      <c r="A30" s="28" t="s">
        <v>28</v>
      </c>
      <c r="B30" s="29"/>
      <c r="C30" s="30"/>
      <c r="D30" s="10"/>
    </row>
    <row r="31" spans="1:6" ht="21" customHeight="1">
      <c r="A31" s="31" t="s">
        <v>29</v>
      </c>
      <c r="B31" s="31"/>
      <c r="C31" s="31"/>
      <c r="D31" s="4">
        <f>SUM(D28:D29)</f>
        <v>93796.93</v>
      </c>
    </row>
    <row r="32" spans="1:6">
      <c r="B32" s="20"/>
      <c r="C32" s="20"/>
    </row>
    <row r="33" spans="1:6" ht="19.5" customHeight="1">
      <c r="A33" s="32" t="s">
        <v>30</v>
      </c>
      <c r="B33" s="33"/>
      <c r="C33" s="33"/>
      <c r="D33" s="34"/>
    </row>
    <row r="34" spans="1:6" ht="17.25" customHeight="1">
      <c r="A34" s="24" t="s">
        <v>31</v>
      </c>
      <c r="B34" s="25"/>
      <c r="C34" s="25"/>
      <c r="D34" s="66">
        <v>-429995.65</v>
      </c>
      <c r="E34" s="22"/>
    </row>
    <row r="35" spans="1:6" ht="17.25" customHeight="1">
      <c r="A35" s="24" t="s">
        <v>32</v>
      </c>
      <c r="B35" s="25"/>
      <c r="C35" s="25"/>
      <c r="D35" s="4">
        <f>-F3</f>
        <v>357302.65999999992</v>
      </c>
    </row>
    <row r="36" spans="1:6" ht="17.25" customHeight="1">
      <c r="A36" s="24" t="s">
        <v>33</v>
      </c>
      <c r="B36" s="25"/>
      <c r="C36" s="25"/>
      <c r="D36" s="4">
        <f>D34+D35</f>
        <v>-72692.990000000107</v>
      </c>
      <c r="F36" s="23"/>
    </row>
    <row r="37" spans="1:6" ht="17.25" customHeight="1"/>
  </sheetData>
  <mergeCells count="33">
    <mergeCell ref="A7:C7"/>
    <mergeCell ref="A1:F1"/>
    <mergeCell ref="A2:C3"/>
    <mergeCell ref="A4:F4"/>
    <mergeCell ref="A5:C5"/>
    <mergeCell ref="A6:C6"/>
    <mergeCell ref="D19:D20"/>
    <mergeCell ref="A8:F8"/>
    <mergeCell ref="A9:C9"/>
    <mergeCell ref="A10:C10"/>
    <mergeCell ref="A11:C11"/>
    <mergeCell ref="A12:F12"/>
    <mergeCell ref="A13:C13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2018-06-19T05:11:57Z</dcterms:modified>
</cp:coreProperties>
</file>