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С локального диска дек.2017\"/>
    </mc:Choice>
  </mc:AlternateContent>
  <xr:revisionPtr revIDLastSave="0" documentId="13_ncr:1_{4EF336C8-C521-4B52-BD0F-E9653A951A07}" xr6:coauthVersionLast="45" xr6:coauthVersionMax="45" xr10:uidLastSave="{00000000-0000-0000-0000-000000000000}"/>
  <bookViews>
    <workbookView xWindow="-120" yWindow="-120" windowWidth="29040" windowHeight="17640" activeTab="1" xr2:uid="{B1138ED5-9AB6-4AF4-B521-E2DAB029ACC0}"/>
  </bookViews>
  <sheets>
    <sheet name="приложение 1" sheetId="1" r:id="rId1"/>
    <sheet name="приложение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8" i="2" l="1"/>
  <c r="E117" i="2"/>
  <c r="G117" i="2" s="1"/>
  <c r="J117" i="2" s="1"/>
  <c r="K117" i="2" s="1"/>
  <c r="L117" i="2" s="1"/>
  <c r="E116" i="2"/>
  <c r="G116" i="2" s="1"/>
  <c r="J116" i="2" s="1"/>
  <c r="K116" i="2" s="1"/>
  <c r="L116" i="2" s="1"/>
  <c r="E115" i="2"/>
  <c r="G115" i="2" s="1"/>
  <c r="J115" i="2" s="1"/>
  <c r="K115" i="2" s="1"/>
  <c r="L115" i="2" s="1"/>
  <c r="E114" i="2"/>
  <c r="G114" i="2" s="1"/>
  <c r="J114" i="2" s="1"/>
  <c r="K114" i="2" s="1"/>
  <c r="L114" i="2" s="1"/>
  <c r="J113" i="2"/>
  <c r="K113" i="2" s="1"/>
  <c r="L113" i="2" s="1"/>
  <c r="G113" i="2"/>
  <c r="E113" i="2"/>
  <c r="E112" i="2"/>
  <c r="G112" i="2" s="1"/>
  <c r="J112" i="2" s="1"/>
  <c r="K112" i="2" s="1"/>
  <c r="L112" i="2" s="1"/>
  <c r="E111" i="2"/>
  <c r="G111" i="2" s="1"/>
  <c r="J111" i="2" s="1"/>
  <c r="K111" i="2" s="1"/>
  <c r="L111" i="2" s="1"/>
  <c r="G110" i="2"/>
  <c r="J110" i="2" s="1"/>
  <c r="K110" i="2" s="1"/>
  <c r="L110" i="2" s="1"/>
  <c r="E110" i="2"/>
  <c r="E109" i="2"/>
  <c r="G109" i="2" s="1"/>
  <c r="J109" i="2" s="1"/>
  <c r="K109" i="2" s="1"/>
  <c r="L109" i="2" s="1"/>
  <c r="E108" i="2"/>
  <c r="G108" i="2" s="1"/>
  <c r="J108" i="2" s="1"/>
  <c r="K108" i="2" s="1"/>
  <c r="L108" i="2" s="1"/>
  <c r="G107" i="2"/>
  <c r="J107" i="2" s="1"/>
  <c r="K107" i="2" s="1"/>
  <c r="L107" i="2" s="1"/>
  <c r="E107" i="2"/>
  <c r="E106" i="2"/>
  <c r="G106" i="2" s="1"/>
  <c r="J106" i="2" s="1"/>
  <c r="K106" i="2" s="1"/>
  <c r="L106" i="2" s="1"/>
  <c r="E105" i="2"/>
  <c r="G105" i="2" s="1"/>
  <c r="J105" i="2" s="1"/>
  <c r="K105" i="2" s="1"/>
  <c r="L105" i="2" s="1"/>
  <c r="E104" i="2"/>
  <c r="G104" i="2" s="1"/>
  <c r="J104" i="2" s="1"/>
  <c r="K104" i="2" s="1"/>
  <c r="L104" i="2" s="1"/>
  <c r="E103" i="2"/>
  <c r="G103" i="2" s="1"/>
  <c r="J103" i="2" s="1"/>
  <c r="K103" i="2" s="1"/>
  <c r="L103" i="2" s="1"/>
  <c r="E102" i="2"/>
  <c r="G102" i="2" s="1"/>
  <c r="J102" i="2" s="1"/>
  <c r="K102" i="2" s="1"/>
  <c r="L102" i="2" s="1"/>
  <c r="E101" i="2"/>
  <c r="G101" i="2" s="1"/>
  <c r="J101" i="2" s="1"/>
  <c r="K101" i="2" s="1"/>
  <c r="L101" i="2" s="1"/>
  <c r="K100" i="2"/>
  <c r="L100" i="2" s="1"/>
  <c r="G100" i="2"/>
  <c r="J100" i="2" s="1"/>
  <c r="E100" i="2"/>
  <c r="E99" i="2"/>
  <c r="G99" i="2" s="1"/>
  <c r="J99" i="2" s="1"/>
  <c r="K99" i="2" s="1"/>
  <c r="L99" i="2" s="1"/>
  <c r="E98" i="2"/>
  <c r="G98" i="2" s="1"/>
  <c r="J98" i="2" s="1"/>
  <c r="K98" i="2" s="1"/>
  <c r="L98" i="2" s="1"/>
  <c r="E97" i="2"/>
  <c r="G97" i="2" s="1"/>
  <c r="J97" i="2" s="1"/>
  <c r="K97" i="2" s="1"/>
  <c r="L97" i="2" s="1"/>
  <c r="E96" i="2"/>
  <c r="G96" i="2" s="1"/>
  <c r="J96" i="2" s="1"/>
  <c r="K96" i="2" s="1"/>
  <c r="L96" i="2" s="1"/>
  <c r="G95" i="2"/>
  <c r="J95" i="2" s="1"/>
  <c r="K95" i="2" s="1"/>
  <c r="L95" i="2" s="1"/>
  <c r="E95" i="2"/>
  <c r="E94" i="2"/>
  <c r="G94" i="2" s="1"/>
  <c r="J94" i="2" s="1"/>
  <c r="K94" i="2" s="1"/>
  <c r="L94" i="2" s="1"/>
  <c r="J93" i="2"/>
  <c r="K93" i="2" s="1"/>
  <c r="L93" i="2" s="1"/>
  <c r="E93" i="2"/>
  <c r="G93" i="2" s="1"/>
  <c r="G92" i="2"/>
  <c r="J92" i="2" s="1"/>
  <c r="K92" i="2" s="1"/>
  <c r="L92" i="2" s="1"/>
  <c r="E92" i="2"/>
  <c r="E91" i="2"/>
  <c r="G91" i="2" s="1"/>
  <c r="J91" i="2" s="1"/>
  <c r="K91" i="2" s="1"/>
  <c r="L91" i="2" s="1"/>
  <c r="E90" i="2"/>
  <c r="G90" i="2" s="1"/>
  <c r="J90" i="2" s="1"/>
  <c r="K90" i="2" s="1"/>
  <c r="L90" i="2" s="1"/>
  <c r="G89" i="2"/>
  <c r="J89" i="2" s="1"/>
  <c r="K89" i="2" s="1"/>
  <c r="L89" i="2" s="1"/>
  <c r="E89" i="2"/>
  <c r="E88" i="2"/>
  <c r="G88" i="2" s="1"/>
  <c r="J88" i="2" s="1"/>
  <c r="K88" i="2" s="1"/>
  <c r="L88" i="2" s="1"/>
  <c r="E87" i="2"/>
  <c r="G87" i="2" s="1"/>
  <c r="J87" i="2" s="1"/>
  <c r="K87" i="2" s="1"/>
  <c r="L87" i="2" s="1"/>
  <c r="E86" i="2"/>
  <c r="G86" i="2" s="1"/>
  <c r="J86" i="2" s="1"/>
  <c r="K86" i="2" s="1"/>
  <c r="L86" i="2" s="1"/>
  <c r="E85" i="2"/>
  <c r="G85" i="2" s="1"/>
  <c r="J85" i="2" s="1"/>
  <c r="K85" i="2" s="1"/>
  <c r="L85" i="2" s="1"/>
  <c r="E84" i="2"/>
  <c r="G84" i="2" s="1"/>
  <c r="J84" i="2" s="1"/>
  <c r="K84" i="2" s="1"/>
  <c r="L84" i="2" s="1"/>
  <c r="J83" i="2"/>
  <c r="K83" i="2" s="1"/>
  <c r="L83" i="2" s="1"/>
  <c r="G83" i="2"/>
  <c r="E83" i="2"/>
  <c r="G82" i="2"/>
  <c r="J82" i="2" s="1"/>
  <c r="K82" i="2" s="1"/>
  <c r="L82" i="2" s="1"/>
  <c r="E82" i="2"/>
  <c r="E81" i="2"/>
  <c r="G81" i="2" s="1"/>
  <c r="J81" i="2" s="1"/>
  <c r="K81" i="2" s="1"/>
  <c r="L81" i="2" s="1"/>
  <c r="G80" i="2"/>
  <c r="J80" i="2" s="1"/>
  <c r="K80" i="2" s="1"/>
  <c r="L80" i="2" s="1"/>
  <c r="E80" i="2"/>
  <c r="L79" i="2"/>
  <c r="E79" i="2"/>
  <c r="G79" i="2" s="1"/>
  <c r="J79" i="2" s="1"/>
  <c r="K79" i="2" s="1"/>
  <c r="E78" i="2"/>
  <c r="G78" i="2" s="1"/>
  <c r="J78" i="2" s="1"/>
  <c r="K78" i="2" s="1"/>
  <c r="L78" i="2" s="1"/>
  <c r="E77" i="2"/>
  <c r="G77" i="2" s="1"/>
  <c r="J77" i="2" s="1"/>
  <c r="K77" i="2" s="1"/>
  <c r="L77" i="2" s="1"/>
  <c r="E76" i="2"/>
  <c r="G76" i="2" s="1"/>
  <c r="J76" i="2" s="1"/>
  <c r="K76" i="2" s="1"/>
  <c r="L76" i="2" s="1"/>
  <c r="E75" i="2"/>
  <c r="G75" i="2" s="1"/>
  <c r="J75" i="2" s="1"/>
  <c r="K75" i="2" s="1"/>
  <c r="L75" i="2" s="1"/>
  <c r="E74" i="2"/>
  <c r="G74" i="2" s="1"/>
  <c r="J74" i="2" s="1"/>
  <c r="K74" i="2" s="1"/>
  <c r="L74" i="2" s="1"/>
  <c r="E73" i="2"/>
  <c r="G73" i="2" s="1"/>
  <c r="J73" i="2" s="1"/>
  <c r="K73" i="2" s="1"/>
  <c r="L73" i="2" s="1"/>
  <c r="E72" i="2"/>
  <c r="G72" i="2" s="1"/>
  <c r="J72" i="2" s="1"/>
  <c r="K72" i="2" s="1"/>
  <c r="L72" i="2" s="1"/>
  <c r="J71" i="2"/>
  <c r="K71" i="2" s="1"/>
  <c r="L71" i="2" s="1"/>
  <c r="G71" i="2"/>
  <c r="E71" i="2"/>
  <c r="G70" i="2"/>
  <c r="J70" i="2" s="1"/>
  <c r="K70" i="2" s="1"/>
  <c r="L70" i="2" s="1"/>
  <c r="E70" i="2"/>
  <c r="E69" i="2"/>
  <c r="G69" i="2" s="1"/>
  <c r="J69" i="2" s="1"/>
  <c r="K69" i="2" s="1"/>
  <c r="L69" i="2" s="1"/>
  <c r="G68" i="2"/>
  <c r="J68" i="2" s="1"/>
  <c r="K68" i="2" s="1"/>
  <c r="L68" i="2" s="1"/>
  <c r="E68" i="2"/>
  <c r="L67" i="2"/>
  <c r="E67" i="2"/>
  <c r="G67" i="2" s="1"/>
  <c r="J67" i="2" s="1"/>
  <c r="K67" i="2" s="1"/>
  <c r="E66" i="2"/>
  <c r="G66" i="2" s="1"/>
  <c r="J66" i="2" s="1"/>
  <c r="K66" i="2" s="1"/>
  <c r="L66" i="2" s="1"/>
  <c r="E65" i="2"/>
  <c r="G65" i="2" s="1"/>
  <c r="J65" i="2" s="1"/>
  <c r="K65" i="2" s="1"/>
  <c r="L65" i="2" s="1"/>
  <c r="E64" i="2"/>
  <c r="G64" i="2" s="1"/>
  <c r="J64" i="2" s="1"/>
  <c r="K64" i="2" s="1"/>
  <c r="L64" i="2" s="1"/>
  <c r="E63" i="2"/>
  <c r="G63" i="2" s="1"/>
  <c r="J63" i="2" s="1"/>
  <c r="K63" i="2" s="1"/>
  <c r="L63" i="2" s="1"/>
  <c r="E62" i="2"/>
  <c r="G62" i="2" s="1"/>
  <c r="J62" i="2" s="1"/>
  <c r="K62" i="2" s="1"/>
  <c r="L62" i="2" s="1"/>
  <c r="E61" i="2"/>
  <c r="G61" i="2" s="1"/>
  <c r="J61" i="2" s="1"/>
  <c r="K61" i="2" s="1"/>
  <c r="L61" i="2" s="1"/>
  <c r="E60" i="2"/>
  <c r="G60" i="2" s="1"/>
  <c r="J60" i="2" s="1"/>
  <c r="K60" i="2" s="1"/>
  <c r="L60" i="2" s="1"/>
  <c r="J59" i="2"/>
  <c r="K59" i="2" s="1"/>
  <c r="L59" i="2" s="1"/>
  <c r="G59" i="2"/>
  <c r="E59" i="2"/>
  <c r="E58" i="2"/>
  <c r="G58" i="2" s="1"/>
  <c r="J58" i="2" s="1"/>
  <c r="K58" i="2" s="1"/>
  <c r="L58" i="2" s="1"/>
  <c r="E57" i="2"/>
  <c r="G57" i="2" s="1"/>
  <c r="J57" i="2" s="1"/>
  <c r="K57" i="2" s="1"/>
  <c r="L57" i="2" s="1"/>
  <c r="G56" i="2"/>
  <c r="J56" i="2" s="1"/>
  <c r="K56" i="2" s="1"/>
  <c r="L56" i="2" s="1"/>
  <c r="E56" i="2"/>
  <c r="E55" i="2"/>
  <c r="G55" i="2" s="1"/>
  <c r="J55" i="2" s="1"/>
  <c r="K55" i="2" s="1"/>
  <c r="L55" i="2" s="1"/>
  <c r="E54" i="2"/>
  <c r="G54" i="2" s="1"/>
  <c r="J54" i="2" s="1"/>
  <c r="K54" i="2" s="1"/>
  <c r="L54" i="2" s="1"/>
  <c r="E53" i="2"/>
  <c r="G53" i="2" s="1"/>
  <c r="J53" i="2" s="1"/>
  <c r="K53" i="2" s="1"/>
  <c r="L53" i="2" s="1"/>
  <c r="E52" i="2"/>
  <c r="G52" i="2" s="1"/>
  <c r="J52" i="2" s="1"/>
  <c r="K52" i="2" s="1"/>
  <c r="L52" i="2" s="1"/>
  <c r="E51" i="2"/>
  <c r="G51" i="2" s="1"/>
  <c r="J51" i="2" s="1"/>
  <c r="K51" i="2" s="1"/>
  <c r="L51" i="2" s="1"/>
  <c r="E50" i="2"/>
  <c r="G50" i="2" s="1"/>
  <c r="J50" i="2" s="1"/>
  <c r="K50" i="2" s="1"/>
  <c r="L50" i="2" s="1"/>
  <c r="E49" i="2"/>
  <c r="G49" i="2" s="1"/>
  <c r="J49" i="2" s="1"/>
  <c r="K49" i="2" s="1"/>
  <c r="L49" i="2" s="1"/>
  <c r="E48" i="2"/>
  <c r="G48" i="2" s="1"/>
  <c r="J48" i="2" s="1"/>
  <c r="K48" i="2" s="1"/>
  <c r="L48" i="2" s="1"/>
  <c r="J47" i="2"/>
  <c r="K47" i="2" s="1"/>
  <c r="L47" i="2" s="1"/>
  <c r="G47" i="2"/>
  <c r="E47" i="2"/>
  <c r="E46" i="2"/>
  <c r="G46" i="2" s="1"/>
  <c r="J46" i="2" s="1"/>
  <c r="K46" i="2" s="1"/>
  <c r="L46" i="2" s="1"/>
  <c r="E45" i="2"/>
  <c r="G45" i="2" s="1"/>
  <c r="J45" i="2" s="1"/>
  <c r="K45" i="2" s="1"/>
  <c r="L45" i="2" s="1"/>
  <c r="G44" i="2"/>
  <c r="J44" i="2" s="1"/>
  <c r="K44" i="2" s="1"/>
  <c r="L44" i="2" s="1"/>
  <c r="E44" i="2"/>
  <c r="E43" i="2"/>
  <c r="G43" i="2" s="1"/>
  <c r="J43" i="2" s="1"/>
  <c r="K43" i="2" s="1"/>
  <c r="L43" i="2" s="1"/>
  <c r="E42" i="2"/>
  <c r="G42" i="2" s="1"/>
  <c r="J42" i="2" s="1"/>
  <c r="K42" i="2" s="1"/>
  <c r="L42" i="2" s="1"/>
  <c r="E41" i="2"/>
  <c r="G41" i="2" s="1"/>
  <c r="J41" i="2" s="1"/>
  <c r="K41" i="2" s="1"/>
  <c r="L41" i="2" s="1"/>
  <c r="E40" i="2"/>
  <c r="G40" i="2" s="1"/>
  <c r="J40" i="2" s="1"/>
  <c r="K40" i="2" s="1"/>
  <c r="L40" i="2" s="1"/>
  <c r="E39" i="2"/>
  <c r="G39" i="2" s="1"/>
  <c r="J39" i="2" s="1"/>
  <c r="K39" i="2" s="1"/>
  <c r="L39" i="2" s="1"/>
  <c r="E38" i="2"/>
  <c r="G38" i="2" s="1"/>
  <c r="J38" i="2" s="1"/>
  <c r="K38" i="2" s="1"/>
  <c r="L38" i="2" s="1"/>
  <c r="E37" i="2"/>
  <c r="G37" i="2" s="1"/>
  <c r="J37" i="2" s="1"/>
  <c r="K37" i="2" s="1"/>
  <c r="L37" i="2" s="1"/>
  <c r="E36" i="2"/>
  <c r="G36" i="2" s="1"/>
  <c r="J36" i="2" s="1"/>
  <c r="K36" i="2" s="1"/>
  <c r="L36" i="2" s="1"/>
  <c r="J35" i="2"/>
  <c r="K35" i="2" s="1"/>
  <c r="L35" i="2" s="1"/>
  <c r="G35" i="2"/>
  <c r="E35" i="2"/>
  <c r="E34" i="2"/>
  <c r="G34" i="2" s="1"/>
  <c r="J34" i="2" s="1"/>
  <c r="K34" i="2" s="1"/>
  <c r="L34" i="2" s="1"/>
  <c r="E33" i="2"/>
  <c r="G33" i="2" s="1"/>
  <c r="J33" i="2" s="1"/>
  <c r="K33" i="2" s="1"/>
  <c r="L33" i="2" s="1"/>
  <c r="G32" i="2"/>
  <c r="J32" i="2" s="1"/>
  <c r="K32" i="2" s="1"/>
  <c r="L32" i="2" s="1"/>
  <c r="E32" i="2"/>
  <c r="E31" i="2"/>
  <c r="G31" i="2" s="1"/>
  <c r="J31" i="2" s="1"/>
  <c r="K31" i="2" s="1"/>
  <c r="L31" i="2" s="1"/>
  <c r="E30" i="2"/>
  <c r="G30" i="2" s="1"/>
  <c r="J30" i="2" s="1"/>
  <c r="K30" i="2" s="1"/>
  <c r="L30" i="2" s="1"/>
  <c r="E29" i="2"/>
  <c r="G29" i="2" s="1"/>
  <c r="J29" i="2" s="1"/>
  <c r="K29" i="2" s="1"/>
  <c r="L29" i="2" s="1"/>
  <c r="E28" i="2"/>
  <c r="G28" i="2" s="1"/>
  <c r="J28" i="2" s="1"/>
  <c r="K28" i="2" s="1"/>
  <c r="L28" i="2" s="1"/>
  <c r="E27" i="2"/>
  <c r="G27" i="2" s="1"/>
  <c r="J27" i="2" s="1"/>
  <c r="K27" i="2" s="1"/>
  <c r="L27" i="2" s="1"/>
  <c r="E26" i="2"/>
  <c r="G26" i="2" s="1"/>
  <c r="J26" i="2" s="1"/>
  <c r="K26" i="2" s="1"/>
  <c r="L26" i="2" s="1"/>
  <c r="E25" i="2"/>
  <c r="G25" i="2" s="1"/>
  <c r="J25" i="2" s="1"/>
  <c r="K25" i="2" s="1"/>
  <c r="L25" i="2" s="1"/>
  <c r="E24" i="2"/>
  <c r="G24" i="2" s="1"/>
  <c r="J24" i="2" s="1"/>
  <c r="K24" i="2" s="1"/>
  <c r="L24" i="2" s="1"/>
  <c r="G23" i="2"/>
  <c r="J23" i="2" s="1"/>
  <c r="K23" i="2" s="1"/>
  <c r="L23" i="2" s="1"/>
  <c r="E23" i="2"/>
  <c r="E22" i="2"/>
  <c r="G22" i="2" s="1"/>
  <c r="J22" i="2" s="1"/>
  <c r="K22" i="2" s="1"/>
  <c r="L22" i="2" s="1"/>
  <c r="E21" i="2"/>
  <c r="G21" i="2" s="1"/>
  <c r="J21" i="2" s="1"/>
  <c r="K21" i="2" s="1"/>
  <c r="L21" i="2" s="1"/>
  <c r="G20" i="2"/>
  <c r="J20" i="2" s="1"/>
  <c r="K20" i="2" s="1"/>
  <c r="L20" i="2" s="1"/>
  <c r="E20" i="2"/>
  <c r="E19" i="2"/>
  <c r="G19" i="2" s="1"/>
  <c r="J19" i="2" s="1"/>
  <c r="K19" i="2" s="1"/>
  <c r="L19" i="2" s="1"/>
  <c r="E18" i="2"/>
  <c r="G18" i="2" s="1"/>
  <c r="J18" i="2" s="1"/>
  <c r="K18" i="2" s="1"/>
  <c r="L18" i="2" s="1"/>
  <c r="E17" i="2"/>
  <c r="G17" i="2" s="1"/>
  <c r="J17" i="2" s="1"/>
  <c r="K17" i="2" s="1"/>
  <c r="L17" i="2" s="1"/>
  <c r="E16" i="2"/>
  <c r="G16" i="2" s="1"/>
  <c r="J16" i="2" s="1"/>
  <c r="K16" i="2" s="1"/>
  <c r="L16" i="2" s="1"/>
  <c r="E15" i="2"/>
  <c r="G15" i="2" s="1"/>
  <c r="J15" i="2" s="1"/>
  <c r="K15" i="2" s="1"/>
  <c r="L15" i="2" s="1"/>
  <c r="E14" i="2"/>
  <c r="G14" i="2" s="1"/>
  <c r="J14" i="2" s="1"/>
  <c r="K14" i="2" s="1"/>
  <c r="L14" i="2" s="1"/>
  <c r="E13" i="2"/>
  <c r="G13" i="2" s="1"/>
  <c r="J13" i="2" s="1"/>
  <c r="K13" i="2" s="1"/>
  <c r="L13" i="2" s="1"/>
  <c r="E12" i="2"/>
  <c r="G12" i="2" s="1"/>
  <c r="J12" i="2" s="1"/>
  <c r="K12" i="2" s="1"/>
  <c r="L12" i="2" s="1"/>
  <c r="G11" i="2"/>
  <c r="J11" i="2" s="1"/>
  <c r="K11" i="2" s="1"/>
  <c r="L11" i="2" s="1"/>
  <c r="E11" i="2"/>
  <c r="E10" i="2"/>
  <c r="G10" i="2" s="1"/>
  <c r="J10" i="2" s="1"/>
  <c r="K10" i="2" s="1"/>
  <c r="L10" i="2" s="1"/>
  <c r="E9" i="2"/>
  <c r="G9" i="2" s="1"/>
  <c r="J9" i="2" s="1"/>
  <c r="K9" i="2" s="1"/>
  <c r="L9" i="2" s="1"/>
  <c r="G8" i="2"/>
  <c r="J8" i="2" s="1"/>
  <c r="K8" i="2" s="1"/>
  <c r="L8" i="2" s="1"/>
  <c r="E8" i="2"/>
  <c r="E7" i="2"/>
  <c r="G7" i="2" s="1"/>
  <c r="J7" i="2" s="1"/>
  <c r="K7" i="2" s="1"/>
  <c r="L7" i="2" s="1"/>
  <c r="D7" i="2"/>
  <c r="J118" i="1"/>
  <c r="I118" i="1"/>
  <c r="H118" i="1"/>
  <c r="B118" i="1"/>
  <c r="D7" i="1"/>
</calcChain>
</file>

<file path=xl/sharedStrings.xml><?xml version="1.0" encoding="utf-8"?>
<sst xmlns="http://schemas.openxmlformats.org/spreadsheetml/2006/main" count="260" uniqueCount="138">
  <si>
    <t>ИНФОРМАЦИЯ О НАЧИСЛЕНИИ ПЛАТЫ ЗА КОММУНАЛЬНУЮ УСЛУГУ ПО ОТОПЛЕНИЮ ЗА НОЯБРЬ 2019 ГОДА</t>
  </si>
  <si>
    <t>Помещение №</t>
  </si>
  <si>
    <t>Объем тепловой энергии по индивидуальному прибору учета</t>
  </si>
  <si>
    <t>стоимость тепловой энергии на индивидуальное потребление</t>
  </si>
  <si>
    <t>суммарный расход тепловой энергии по индивидуальным приборам учета, Гкал</t>
  </si>
  <si>
    <t>тепловой энергии на отопление по общедомовому прибору</t>
  </si>
  <si>
    <t>Общая площадь помещения, кв. м</t>
  </si>
  <si>
    <t>Общая площадь здания, кв. м</t>
  </si>
  <si>
    <t>Объем тепловой энергии на общедомовые нужды</t>
  </si>
  <si>
    <t>Стоимость тепловой энергии на общедомовые нужды</t>
  </si>
  <si>
    <t>Суммарная стоимость коммунальной услуги по отоплегнию</t>
  </si>
  <si>
    <t>графа 2 * 1392,91 руб.</t>
  </si>
  <si>
    <t>(графа 5-графа 4) *графа 6/графа 7</t>
  </si>
  <si>
    <t>графа 8*1392,91 руб.</t>
  </si>
  <si>
    <t>графа 3+графа9</t>
  </si>
  <si>
    <t>Кв. 1</t>
  </si>
  <si>
    <t>Кв. 2</t>
  </si>
  <si>
    <t>Кв. 3</t>
  </si>
  <si>
    <t>Кв. 4</t>
  </si>
  <si>
    <t>Кв. 5</t>
  </si>
  <si>
    <t>Кв. 6</t>
  </si>
  <si>
    <t>Кв. 7</t>
  </si>
  <si>
    <t>Кв. 8</t>
  </si>
  <si>
    <t>Кв. 9</t>
  </si>
  <si>
    <t>Кв. 10</t>
  </si>
  <si>
    <t>Кв. 11</t>
  </si>
  <si>
    <t>Кв. 12</t>
  </si>
  <si>
    <t>Кв. 13</t>
  </si>
  <si>
    <t>Кв. 14</t>
  </si>
  <si>
    <t>Кв. 15</t>
  </si>
  <si>
    <t>Кв. 16</t>
  </si>
  <si>
    <t>Кв. 17</t>
  </si>
  <si>
    <t>Кв. 18</t>
  </si>
  <si>
    <t>Кв. 19</t>
  </si>
  <si>
    <t>Кв. 20</t>
  </si>
  <si>
    <t>Кв. 21</t>
  </si>
  <si>
    <t>Кв. 22</t>
  </si>
  <si>
    <t>Кв. 23</t>
  </si>
  <si>
    <t>Кв. 24</t>
  </si>
  <si>
    <t>Кв. 25</t>
  </si>
  <si>
    <t>Кв. 26</t>
  </si>
  <si>
    <t>Кв. 27</t>
  </si>
  <si>
    <t>Кв. 28</t>
  </si>
  <si>
    <t>Кв. 29</t>
  </si>
  <si>
    <t>Кв. 30</t>
  </si>
  <si>
    <t>Кв. 31</t>
  </si>
  <si>
    <t>Кв. 32</t>
  </si>
  <si>
    <t>Кв. 33</t>
  </si>
  <si>
    <t>Кв. 34</t>
  </si>
  <si>
    <t>Кв. 35</t>
  </si>
  <si>
    <t>Кв. 36</t>
  </si>
  <si>
    <t>Кв. 37</t>
  </si>
  <si>
    <t>Кв. 38</t>
  </si>
  <si>
    <t>Кв. 39</t>
  </si>
  <si>
    <t>Кв. 40</t>
  </si>
  <si>
    <t>Кв. 41</t>
  </si>
  <si>
    <t>Кв. 42</t>
  </si>
  <si>
    <t>Кв. 43</t>
  </si>
  <si>
    <t>Кв. 44</t>
  </si>
  <si>
    <t>Кв. 45</t>
  </si>
  <si>
    <t>Кв. 46</t>
  </si>
  <si>
    <t>Кв. 47</t>
  </si>
  <si>
    <t>Кв. 48</t>
  </si>
  <si>
    <t>Кв. 49</t>
  </si>
  <si>
    <t>Кв. 50</t>
  </si>
  <si>
    <t>Кв. 51</t>
  </si>
  <si>
    <t>Кв. 52</t>
  </si>
  <si>
    <t>Кв. 53</t>
  </si>
  <si>
    <t>Кв. 54</t>
  </si>
  <si>
    <t>Кв. 55</t>
  </si>
  <si>
    <t>Кв. 56</t>
  </si>
  <si>
    <t>Кв. 57</t>
  </si>
  <si>
    <t>Кв. 58</t>
  </si>
  <si>
    <t>Кв. 59</t>
  </si>
  <si>
    <t>Кв. 60</t>
  </si>
  <si>
    <t>Кв. 61</t>
  </si>
  <si>
    <t>Кв. 62</t>
  </si>
  <si>
    <t>Кв. 63</t>
  </si>
  <si>
    <t>Кв. 64</t>
  </si>
  <si>
    <t>Кв. 65</t>
  </si>
  <si>
    <t>Кв. 66</t>
  </si>
  <si>
    <t>Кв. 67</t>
  </si>
  <si>
    <t>Кв. 68</t>
  </si>
  <si>
    <t>Кв. 69</t>
  </si>
  <si>
    <t>Кв. 70</t>
  </si>
  <si>
    <t>Кв. 71</t>
  </si>
  <si>
    <t>Кв. 72</t>
  </si>
  <si>
    <t>Кв. 73</t>
  </si>
  <si>
    <t>Кв. 74</t>
  </si>
  <si>
    <t>Кв. 75</t>
  </si>
  <si>
    <t>Кв. 76</t>
  </si>
  <si>
    <t>Кв. 77</t>
  </si>
  <si>
    <t>Кв. 78</t>
  </si>
  <si>
    <t>Кв. 79</t>
  </si>
  <si>
    <t>Кв. 80</t>
  </si>
  <si>
    <t>Кв. 81</t>
  </si>
  <si>
    <t>Кв. 82</t>
  </si>
  <si>
    <t>Кв. 83</t>
  </si>
  <si>
    <t>Кв. 84</t>
  </si>
  <si>
    <t>Кв. 85</t>
  </si>
  <si>
    <t>Кв. 86</t>
  </si>
  <si>
    <t>Кв. 87</t>
  </si>
  <si>
    <t>Кв. 88</t>
  </si>
  <si>
    <t>Кв. 89</t>
  </si>
  <si>
    <t>Кв. 90</t>
  </si>
  <si>
    <t>Кв. 91</t>
  </si>
  <si>
    <t>Кв. 92</t>
  </si>
  <si>
    <t>Кв. 93</t>
  </si>
  <si>
    <t>Кв. 94</t>
  </si>
  <si>
    <t>Кв. 95</t>
  </si>
  <si>
    <t>Кв. 96</t>
  </si>
  <si>
    <t>Кв. 97</t>
  </si>
  <si>
    <t>Кв. 98</t>
  </si>
  <si>
    <t>Кв. 99</t>
  </si>
  <si>
    <t>Кв. 100</t>
  </si>
  <si>
    <t>Кв. 101</t>
  </si>
  <si>
    <t>Кв. 102</t>
  </si>
  <si>
    <t>Кв. 103</t>
  </si>
  <si>
    <t>Кв. 104</t>
  </si>
  <si>
    <t>Кв. 105</t>
  </si>
  <si>
    <t>Кв. 106</t>
  </si>
  <si>
    <t>Кв. 107</t>
  </si>
  <si>
    <t>Кв. 108</t>
  </si>
  <si>
    <t>Кв. 109</t>
  </si>
  <si>
    <t>Кв. 110</t>
  </si>
  <si>
    <t>Кв. 111</t>
  </si>
  <si>
    <t>Приложение № __1__ к исх. ________ от 11.01.2020</t>
  </si>
  <si>
    <t>Приложение № ____ к исх. ________ от 11.01.202-</t>
  </si>
  <si>
    <t>ИНФОРМАЦИЯ О НАЧИСЛЕНИИ ПЛАТЫ ЗА КОММУНАЛЬНУЮ УСЛУГУ ПО ОТОПЛЕНИЮ ЗА ДЕКАБРЬ 2019 ГОДА</t>
  </si>
  <si>
    <t>Объем тепловой энергии на отопление по общедомовому прибору</t>
  </si>
  <si>
    <t xml:space="preserve">Объем тепловой энергии на отопление, не учтенный из-за некорр.показаний ИПУ  в октябре 2019 года </t>
  </si>
  <si>
    <t xml:space="preserve">Суммарный объем тепловой энергии на отопление </t>
  </si>
  <si>
    <t>Объем тепловой энергии на общедомовые нужды, приходящийся на помещение</t>
  </si>
  <si>
    <t>итог по графе 2</t>
  </si>
  <si>
    <t>графа 5 + графа 5.1.</t>
  </si>
  <si>
    <t>(графа 5,2 - графа 4) *графа 6/графа 7</t>
  </si>
  <si>
    <t>5,.1</t>
  </si>
  <si>
    <t>5,2.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</si>
</sst>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63"/>
      <name val="Arial"/>
      <family val="2"/>
      <charset val="204"/>
    </font>
    <font>
      <b/>
      <sz val="8"/>
      <color indexed="63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2" borderId="1" xfId="1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center" vertical="top" wrapText="1"/>
    </xf>
    <xf numFmtId="0" fontId="4" fillId="3" borderId="2" xfId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2" xfId="2" applyFont="1" applyFill="1" applyBorder="1" applyAlignment="1">
      <alignment horizontal="left" vertical="top"/>
    </xf>
    <xf numFmtId="0" fontId="3" fillId="0" borderId="2" xfId="1" applyFont="1" applyBorder="1" applyAlignment="1">
      <alignment horizontal="left" vertical="top"/>
    </xf>
    <xf numFmtId="1" fontId="3" fillId="0" borderId="2" xfId="1" applyNumberFormat="1" applyFont="1" applyBorder="1" applyAlignment="1">
      <alignment horizontal="right" vertical="top"/>
    </xf>
    <xf numFmtId="164" fontId="3" fillId="0" borderId="2" xfId="1" applyNumberFormat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 wrapText="1"/>
    </xf>
    <xf numFmtId="2" fontId="3" fillId="0" borderId="2" xfId="1" applyNumberFormat="1" applyFont="1" applyBorder="1" applyAlignment="1">
      <alignment horizontal="right" vertical="top"/>
    </xf>
    <xf numFmtId="4" fontId="3" fillId="0" borderId="2" xfId="1" applyNumberFormat="1" applyFont="1" applyBorder="1" applyAlignment="1">
      <alignment horizontal="right" vertical="top"/>
    </xf>
    <xf numFmtId="165" fontId="3" fillId="0" borderId="2" xfId="1" applyNumberFormat="1" applyFont="1" applyBorder="1" applyAlignment="1">
      <alignment horizontal="right" vertical="top"/>
    </xf>
    <xf numFmtId="0" fontId="5" fillId="0" borderId="2" xfId="0" applyFont="1" applyBorder="1"/>
    <xf numFmtId="164" fontId="5" fillId="0" borderId="2" xfId="0" applyNumberFormat="1" applyFont="1" applyBorder="1"/>
    <xf numFmtId="2" fontId="5" fillId="0" borderId="2" xfId="0" applyNumberFormat="1" applyFont="1" applyBorder="1"/>
    <xf numFmtId="1" fontId="3" fillId="2" borderId="2" xfId="2" applyNumberFormat="1" applyFont="1" applyFill="1" applyBorder="1" applyAlignment="1">
      <alignment horizontal="right" vertical="top"/>
    </xf>
    <xf numFmtId="164" fontId="3" fillId="2" borderId="2" xfId="2" applyNumberFormat="1" applyFont="1" applyFill="1" applyBorder="1" applyAlignment="1">
      <alignment horizontal="right" vertical="top"/>
    </xf>
    <xf numFmtId="165" fontId="3" fillId="2" borderId="2" xfId="2" applyNumberFormat="1" applyFont="1" applyFill="1" applyBorder="1" applyAlignment="1">
      <alignment horizontal="right" vertical="top"/>
    </xf>
    <xf numFmtId="164" fontId="3" fillId="2" borderId="2" xfId="2" applyNumberFormat="1" applyFont="1" applyFill="1" applyBorder="1" applyAlignment="1">
      <alignment horizontal="center" vertical="top"/>
    </xf>
    <xf numFmtId="4" fontId="5" fillId="0" borderId="2" xfId="0" applyNumberFormat="1" applyFont="1" applyBorder="1"/>
    <xf numFmtId="2" fontId="3" fillId="2" borderId="2" xfId="2" applyNumberFormat="1" applyFont="1" applyFill="1" applyBorder="1" applyAlignment="1">
      <alignment horizontal="right" vertical="top"/>
    </xf>
    <xf numFmtId="4" fontId="3" fillId="2" borderId="2" xfId="2" applyNumberFormat="1" applyFont="1" applyFill="1" applyBorder="1" applyAlignment="1">
      <alignment horizontal="right" vertical="top"/>
    </xf>
    <xf numFmtId="164" fontId="5" fillId="0" borderId="2" xfId="0" applyNumberFormat="1" applyFont="1" applyBorder="1" applyAlignment="1">
      <alignment horizontal="center"/>
    </xf>
  </cellXfs>
  <cellStyles count="3">
    <cellStyle name="Обычный" xfId="0" builtinId="0"/>
    <cellStyle name="Обычный_Лист2" xfId="1" xr:uid="{2B9AE1EE-D117-4E9A-9483-63A298EBAE98}"/>
    <cellStyle name="Обычный_Лист5" xfId="2" xr:uid="{0C593F74-34AB-4B08-B79A-9CC9712CE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E5C90-3581-48A8-8E33-36BE10A34261}">
  <dimension ref="A1:J118"/>
  <sheetViews>
    <sheetView workbookViewId="0">
      <pane xSplit="1" ySplit="6" topLeftCell="B81" activePane="bottomRight" state="frozen"/>
      <selection pane="topRight" activeCell="B1" sqref="B1"/>
      <selection pane="bottomLeft" activeCell="A7" sqref="A7"/>
      <selection pane="bottomRight" activeCell="A7" sqref="A7:J118"/>
    </sheetView>
  </sheetViews>
  <sheetFormatPr defaultRowHeight="15" x14ac:dyDescent="0.25"/>
  <cols>
    <col min="2" max="2" width="9.28515625" bestFit="1" customWidth="1"/>
    <col min="3" max="3" width="10.140625" bestFit="1" customWidth="1"/>
    <col min="4" max="6" width="9.28515625" bestFit="1" customWidth="1"/>
    <col min="7" max="7" width="9.5703125" bestFit="1" customWidth="1"/>
    <col min="8" max="9" width="9.28515625" bestFit="1" customWidth="1"/>
    <col min="10" max="10" width="11.85546875" customWidth="1"/>
  </cols>
  <sheetData>
    <row r="1" spans="1:10" ht="41.25" customHeight="1" x14ac:dyDescent="0.25">
      <c r="I1" s="1" t="s">
        <v>126</v>
      </c>
      <c r="J1" s="1"/>
    </row>
    <row r="2" spans="1:10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</row>
    <row r="4" spans="1:10" ht="101.25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3" t="s">
        <v>10</v>
      </c>
    </row>
    <row r="5" spans="1:10" ht="45" x14ac:dyDescent="0.25">
      <c r="A5" s="5"/>
      <c r="B5" s="6"/>
      <c r="C5" s="6" t="s">
        <v>11</v>
      </c>
      <c r="D5" s="6"/>
      <c r="E5" s="6"/>
      <c r="F5" s="6"/>
      <c r="G5" s="6"/>
      <c r="H5" s="6" t="s">
        <v>12</v>
      </c>
      <c r="I5" s="6" t="s">
        <v>13</v>
      </c>
      <c r="J5" s="5" t="s">
        <v>14</v>
      </c>
    </row>
    <row r="6" spans="1:10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</row>
    <row r="7" spans="1:10" x14ac:dyDescent="0.25">
      <c r="A7" s="10" t="s">
        <v>15</v>
      </c>
      <c r="B7" s="11">
        <v>0</v>
      </c>
      <c r="C7" s="11">
        <v>0</v>
      </c>
      <c r="D7" s="12">
        <f>B118</f>
        <v>81.403999999999996</v>
      </c>
      <c r="E7" s="12">
        <v>145.48699999999999</v>
      </c>
      <c r="F7" s="13">
        <v>55.5</v>
      </c>
      <c r="G7" s="12">
        <v>6351.2</v>
      </c>
      <c r="H7" s="12">
        <v>0.56000000000000005</v>
      </c>
      <c r="I7" s="14">
        <v>780.03</v>
      </c>
      <c r="J7" s="14">
        <v>780.03</v>
      </c>
    </row>
    <row r="8" spans="1:10" x14ac:dyDescent="0.25">
      <c r="A8" s="10" t="s">
        <v>16</v>
      </c>
      <c r="B8" s="11">
        <v>0</v>
      </c>
      <c r="C8" s="11">
        <v>0</v>
      </c>
      <c r="D8" s="12">
        <v>81.403999999999996</v>
      </c>
      <c r="E8" s="12">
        <v>145.48699999999999</v>
      </c>
      <c r="F8" s="13">
        <v>31.1</v>
      </c>
      <c r="G8" s="12">
        <v>6351.2</v>
      </c>
      <c r="H8" s="12">
        <v>0.314</v>
      </c>
      <c r="I8" s="14">
        <v>437.37</v>
      </c>
      <c r="J8" s="14">
        <v>437.37</v>
      </c>
    </row>
    <row r="9" spans="1:10" x14ac:dyDescent="0.25">
      <c r="A9" s="10" t="s">
        <v>17</v>
      </c>
      <c r="B9" s="11">
        <v>0</v>
      </c>
      <c r="C9" s="11">
        <v>0</v>
      </c>
      <c r="D9" s="12">
        <v>81.403999999999996</v>
      </c>
      <c r="E9" s="12">
        <v>145.48699999999999</v>
      </c>
      <c r="F9" s="13">
        <v>43.9</v>
      </c>
      <c r="G9" s="12">
        <v>6351.2</v>
      </c>
      <c r="H9" s="12">
        <v>0.443</v>
      </c>
      <c r="I9" s="14">
        <v>617.05999999999995</v>
      </c>
      <c r="J9" s="14">
        <v>617.05999999999995</v>
      </c>
    </row>
    <row r="10" spans="1:10" x14ac:dyDescent="0.25">
      <c r="A10" s="10" t="s">
        <v>18</v>
      </c>
      <c r="B10" s="12">
        <v>0.6</v>
      </c>
      <c r="C10" s="14">
        <v>835.75</v>
      </c>
      <c r="D10" s="12">
        <v>81.403999999999996</v>
      </c>
      <c r="E10" s="12">
        <v>145.48699999999999</v>
      </c>
      <c r="F10" s="13">
        <v>59.3</v>
      </c>
      <c r="G10" s="12">
        <v>6351.2</v>
      </c>
      <c r="H10" s="12">
        <v>0.59799999999999998</v>
      </c>
      <c r="I10" s="14">
        <v>832.96</v>
      </c>
      <c r="J10" s="15">
        <v>1668.71</v>
      </c>
    </row>
    <row r="11" spans="1:10" x14ac:dyDescent="0.25">
      <c r="A11" s="10" t="s">
        <v>19</v>
      </c>
      <c r="B11" s="11">
        <v>0</v>
      </c>
      <c r="C11" s="11">
        <v>0</v>
      </c>
      <c r="D11" s="12">
        <v>81.403999999999996</v>
      </c>
      <c r="E11" s="12">
        <v>145.48699999999999</v>
      </c>
      <c r="F11" s="13">
        <v>75.8</v>
      </c>
      <c r="G11" s="12">
        <v>6351.2</v>
      </c>
      <c r="H11" s="12">
        <v>0.76500000000000001</v>
      </c>
      <c r="I11" s="15">
        <v>1065.58</v>
      </c>
      <c r="J11" s="15">
        <v>1065.58</v>
      </c>
    </row>
    <row r="12" spans="1:10" x14ac:dyDescent="0.25">
      <c r="A12" s="10" t="s">
        <v>20</v>
      </c>
      <c r="B12" s="11">
        <v>0</v>
      </c>
      <c r="C12" s="11">
        <v>0</v>
      </c>
      <c r="D12" s="12">
        <v>81.403999999999996</v>
      </c>
      <c r="E12" s="12">
        <v>145.48699999999999</v>
      </c>
      <c r="F12" s="13">
        <v>54.5</v>
      </c>
      <c r="G12" s="12">
        <v>6351.2</v>
      </c>
      <c r="H12" s="12">
        <v>0.55000000000000004</v>
      </c>
      <c r="I12" s="14">
        <v>766.1</v>
      </c>
      <c r="J12" s="14">
        <v>766.1</v>
      </c>
    </row>
    <row r="13" spans="1:10" x14ac:dyDescent="0.25">
      <c r="A13" s="10" t="s">
        <v>21</v>
      </c>
      <c r="B13" s="11">
        <v>0</v>
      </c>
      <c r="C13" s="11">
        <v>0</v>
      </c>
      <c r="D13" s="12">
        <v>81.403999999999996</v>
      </c>
      <c r="E13" s="12">
        <v>145.48699999999999</v>
      </c>
      <c r="F13" s="13">
        <v>30.8</v>
      </c>
      <c r="G13" s="12">
        <v>6351.2</v>
      </c>
      <c r="H13" s="12">
        <v>0.311</v>
      </c>
      <c r="I13" s="14">
        <v>433.2</v>
      </c>
      <c r="J13" s="14">
        <v>433.2</v>
      </c>
    </row>
    <row r="14" spans="1:10" x14ac:dyDescent="0.25">
      <c r="A14" s="10" t="s">
        <v>22</v>
      </c>
      <c r="B14" s="12">
        <v>0.1</v>
      </c>
      <c r="C14" s="14">
        <v>139.29</v>
      </c>
      <c r="D14" s="12">
        <v>81.403999999999996</v>
      </c>
      <c r="E14" s="12">
        <v>145.48699999999999</v>
      </c>
      <c r="F14" s="13">
        <v>43.3</v>
      </c>
      <c r="G14" s="12">
        <v>6351.2</v>
      </c>
      <c r="H14" s="12">
        <v>0.437</v>
      </c>
      <c r="I14" s="14">
        <v>608.70000000000005</v>
      </c>
      <c r="J14" s="14">
        <v>747.99</v>
      </c>
    </row>
    <row r="15" spans="1:10" x14ac:dyDescent="0.25">
      <c r="A15" s="10" t="s">
        <v>23</v>
      </c>
      <c r="B15" s="11">
        <v>0</v>
      </c>
      <c r="C15" s="11">
        <v>0</v>
      </c>
      <c r="D15" s="12">
        <v>81.403999999999996</v>
      </c>
      <c r="E15" s="12">
        <v>145.48699999999999</v>
      </c>
      <c r="F15" s="13">
        <v>59.1</v>
      </c>
      <c r="G15" s="12">
        <v>6351.2</v>
      </c>
      <c r="H15" s="12">
        <v>0.59599999999999997</v>
      </c>
      <c r="I15" s="14">
        <v>830.17</v>
      </c>
      <c r="J15" s="14">
        <v>830.17</v>
      </c>
    </row>
    <row r="16" spans="1:10" x14ac:dyDescent="0.25">
      <c r="A16" s="10" t="s">
        <v>24</v>
      </c>
      <c r="B16" s="12">
        <v>1.2</v>
      </c>
      <c r="C16" s="15">
        <v>1671.49</v>
      </c>
      <c r="D16" s="12">
        <v>81.403999999999996</v>
      </c>
      <c r="E16" s="12">
        <v>145.48699999999999</v>
      </c>
      <c r="F16" s="13">
        <v>75.099999999999994</v>
      </c>
      <c r="G16" s="12">
        <v>6351.2</v>
      </c>
      <c r="H16" s="12">
        <v>0.75800000000000001</v>
      </c>
      <c r="I16" s="15">
        <v>1055.83</v>
      </c>
      <c r="J16" s="15">
        <v>2727.32</v>
      </c>
    </row>
    <row r="17" spans="1:10" x14ac:dyDescent="0.25">
      <c r="A17" s="10" t="s">
        <v>25</v>
      </c>
      <c r="B17" s="11">
        <v>0</v>
      </c>
      <c r="C17" s="11">
        <v>0</v>
      </c>
      <c r="D17" s="12">
        <v>81.403999999999996</v>
      </c>
      <c r="E17" s="12">
        <v>145.48699999999999</v>
      </c>
      <c r="F17" s="13">
        <v>54.5</v>
      </c>
      <c r="G17" s="12">
        <v>6351.2</v>
      </c>
      <c r="H17" s="12">
        <v>0.55000000000000004</v>
      </c>
      <c r="I17" s="14">
        <v>766.1</v>
      </c>
      <c r="J17" s="14">
        <v>766.1</v>
      </c>
    </row>
    <row r="18" spans="1:10" x14ac:dyDescent="0.25">
      <c r="A18" s="10" t="s">
        <v>26</v>
      </c>
      <c r="B18" s="12">
        <v>0.7</v>
      </c>
      <c r="C18" s="14">
        <v>975.04</v>
      </c>
      <c r="D18" s="12">
        <v>81.403999999999996</v>
      </c>
      <c r="E18" s="12">
        <v>145.48699999999999</v>
      </c>
      <c r="F18" s="13">
        <v>30.8</v>
      </c>
      <c r="G18" s="12">
        <v>6351.2</v>
      </c>
      <c r="H18" s="12">
        <v>0.311</v>
      </c>
      <c r="I18" s="14">
        <v>433.2</v>
      </c>
      <c r="J18" s="15">
        <v>1408.24</v>
      </c>
    </row>
    <row r="19" spans="1:10" x14ac:dyDescent="0.25">
      <c r="A19" s="10" t="s">
        <v>27</v>
      </c>
      <c r="B19" s="11">
        <v>0</v>
      </c>
      <c r="C19" s="11">
        <v>0</v>
      </c>
      <c r="D19" s="12">
        <v>81.403999999999996</v>
      </c>
      <c r="E19" s="12">
        <v>145.48699999999999</v>
      </c>
      <c r="F19" s="13">
        <v>43.5</v>
      </c>
      <c r="G19" s="12">
        <v>6351.2</v>
      </c>
      <c r="H19" s="12">
        <v>0.439</v>
      </c>
      <c r="I19" s="14">
        <v>611.49</v>
      </c>
      <c r="J19" s="14">
        <v>611.49</v>
      </c>
    </row>
    <row r="20" spans="1:10" x14ac:dyDescent="0.25">
      <c r="A20" s="10" t="s">
        <v>28</v>
      </c>
      <c r="B20" s="11">
        <v>0</v>
      </c>
      <c r="C20" s="11">
        <v>0</v>
      </c>
      <c r="D20" s="12">
        <v>81.403999999999996</v>
      </c>
      <c r="E20" s="12">
        <v>145.48699999999999</v>
      </c>
      <c r="F20" s="13">
        <v>58.5</v>
      </c>
      <c r="G20" s="12">
        <v>6351.2</v>
      </c>
      <c r="H20" s="12">
        <v>0.59</v>
      </c>
      <c r="I20" s="14">
        <v>821.82</v>
      </c>
      <c r="J20" s="14">
        <v>821.82</v>
      </c>
    </row>
    <row r="21" spans="1:10" x14ac:dyDescent="0.25">
      <c r="A21" s="10" t="s">
        <v>29</v>
      </c>
      <c r="B21" s="11">
        <v>0</v>
      </c>
      <c r="C21" s="11">
        <v>0</v>
      </c>
      <c r="D21" s="12">
        <v>81.403999999999996</v>
      </c>
      <c r="E21" s="12">
        <v>145.48699999999999</v>
      </c>
      <c r="F21" s="13">
        <v>75.3</v>
      </c>
      <c r="G21" s="12">
        <v>6351.2</v>
      </c>
      <c r="H21" s="12">
        <v>0.75900000000000001</v>
      </c>
      <c r="I21" s="15">
        <v>1057.22</v>
      </c>
      <c r="J21" s="15">
        <v>1057.22</v>
      </c>
    </row>
    <row r="22" spans="1:10" x14ac:dyDescent="0.25">
      <c r="A22" s="10" t="s">
        <v>30</v>
      </c>
      <c r="B22" s="11">
        <v>0</v>
      </c>
      <c r="C22" s="11">
        <v>0</v>
      </c>
      <c r="D22" s="12">
        <v>81.403999999999996</v>
      </c>
      <c r="E22" s="12">
        <v>145.48699999999999</v>
      </c>
      <c r="F22" s="13">
        <v>54.9</v>
      </c>
      <c r="G22" s="12">
        <v>6351.2</v>
      </c>
      <c r="H22" s="12">
        <v>0.55400000000000005</v>
      </c>
      <c r="I22" s="14">
        <v>771.67</v>
      </c>
      <c r="J22" s="14">
        <v>771.67</v>
      </c>
    </row>
    <row r="23" spans="1:10" x14ac:dyDescent="0.25">
      <c r="A23" s="10" t="s">
        <v>31</v>
      </c>
      <c r="B23" s="11">
        <v>0</v>
      </c>
      <c r="C23" s="11">
        <v>0</v>
      </c>
      <c r="D23" s="12">
        <v>81.403999999999996</v>
      </c>
      <c r="E23" s="12">
        <v>145.48699999999999</v>
      </c>
      <c r="F23" s="13">
        <v>30.7</v>
      </c>
      <c r="G23" s="12">
        <v>6351.2</v>
      </c>
      <c r="H23" s="12">
        <v>0.31</v>
      </c>
      <c r="I23" s="14">
        <v>431.8</v>
      </c>
      <c r="J23" s="14">
        <v>431.8</v>
      </c>
    </row>
    <row r="24" spans="1:10" x14ac:dyDescent="0.25">
      <c r="A24" s="10" t="s">
        <v>32</v>
      </c>
      <c r="B24" s="12">
        <v>0.2</v>
      </c>
      <c r="C24" s="14">
        <v>278.58</v>
      </c>
      <c r="D24" s="12">
        <v>81.403999999999996</v>
      </c>
      <c r="E24" s="12">
        <v>145.48699999999999</v>
      </c>
      <c r="F24" s="13">
        <v>43.5</v>
      </c>
      <c r="G24" s="12">
        <v>6351.2</v>
      </c>
      <c r="H24" s="12">
        <v>0.439</v>
      </c>
      <c r="I24" s="14">
        <v>611.49</v>
      </c>
      <c r="J24" s="14">
        <v>890.07</v>
      </c>
    </row>
    <row r="25" spans="1:10" x14ac:dyDescent="0.25">
      <c r="A25" s="10" t="s">
        <v>33</v>
      </c>
      <c r="B25" s="11">
        <v>0</v>
      </c>
      <c r="C25" s="11">
        <v>0</v>
      </c>
      <c r="D25" s="12">
        <v>81.403999999999996</v>
      </c>
      <c r="E25" s="12">
        <v>145.48699999999999</v>
      </c>
      <c r="F25" s="13">
        <v>59</v>
      </c>
      <c r="G25" s="12">
        <v>6351.2</v>
      </c>
      <c r="H25" s="12">
        <v>0.59499999999999997</v>
      </c>
      <c r="I25" s="14">
        <v>828.78</v>
      </c>
      <c r="J25" s="14">
        <v>828.78</v>
      </c>
    </row>
    <row r="26" spans="1:10" x14ac:dyDescent="0.25">
      <c r="A26" s="10" t="s">
        <v>34</v>
      </c>
      <c r="B26" s="11">
        <v>0</v>
      </c>
      <c r="C26" s="11">
        <v>0</v>
      </c>
      <c r="D26" s="12">
        <v>81.403999999999996</v>
      </c>
      <c r="E26" s="12">
        <v>145.48699999999999</v>
      </c>
      <c r="F26" s="13">
        <v>75.3</v>
      </c>
      <c r="G26" s="12">
        <v>6351.2</v>
      </c>
      <c r="H26" s="12">
        <v>0.76</v>
      </c>
      <c r="I26" s="15">
        <v>1058.6099999999999</v>
      </c>
      <c r="J26" s="15">
        <v>1058.6099999999999</v>
      </c>
    </row>
    <row r="27" spans="1:10" x14ac:dyDescent="0.25">
      <c r="A27" s="10" t="s">
        <v>35</v>
      </c>
      <c r="B27" s="11">
        <v>0</v>
      </c>
      <c r="C27" s="11">
        <v>0</v>
      </c>
      <c r="D27" s="12">
        <v>81.403999999999996</v>
      </c>
      <c r="E27" s="12">
        <v>145.48699999999999</v>
      </c>
      <c r="F27" s="13">
        <v>54.8</v>
      </c>
      <c r="G27" s="12">
        <v>6351.2</v>
      </c>
      <c r="H27" s="12">
        <v>0.55300000000000005</v>
      </c>
      <c r="I27" s="14">
        <v>770.28</v>
      </c>
      <c r="J27" s="14">
        <v>770.28</v>
      </c>
    </row>
    <row r="28" spans="1:10" x14ac:dyDescent="0.25">
      <c r="A28" s="10" t="s">
        <v>36</v>
      </c>
      <c r="B28" s="11">
        <v>0</v>
      </c>
      <c r="C28" s="11">
        <v>0</v>
      </c>
      <c r="D28" s="12">
        <v>81.403999999999996</v>
      </c>
      <c r="E28" s="12">
        <v>145.48699999999999</v>
      </c>
      <c r="F28" s="13">
        <v>30.8</v>
      </c>
      <c r="G28" s="12">
        <v>6351.2</v>
      </c>
      <c r="H28" s="12">
        <v>0.311</v>
      </c>
      <c r="I28" s="14">
        <v>433.2</v>
      </c>
      <c r="J28" s="14">
        <v>433.2</v>
      </c>
    </row>
    <row r="29" spans="1:10" x14ac:dyDescent="0.25">
      <c r="A29" s="10" t="s">
        <v>37</v>
      </c>
      <c r="B29" s="11">
        <v>0</v>
      </c>
      <c r="C29" s="11">
        <v>0</v>
      </c>
      <c r="D29" s="12">
        <v>81.403999999999996</v>
      </c>
      <c r="E29" s="12">
        <v>145.48699999999999</v>
      </c>
      <c r="F29" s="13">
        <v>43.1</v>
      </c>
      <c r="G29" s="12">
        <v>6351.2</v>
      </c>
      <c r="H29" s="12">
        <v>0.435</v>
      </c>
      <c r="I29" s="14">
        <v>605.91999999999996</v>
      </c>
      <c r="J29" s="14">
        <v>605.91999999999996</v>
      </c>
    </row>
    <row r="30" spans="1:10" x14ac:dyDescent="0.25">
      <c r="A30" s="10" t="s">
        <v>38</v>
      </c>
      <c r="B30" s="11">
        <v>0</v>
      </c>
      <c r="C30" s="11">
        <v>0</v>
      </c>
      <c r="D30" s="12">
        <v>81.403999999999996</v>
      </c>
      <c r="E30" s="12">
        <v>145.48699999999999</v>
      </c>
      <c r="F30" s="13">
        <v>58.9</v>
      </c>
      <c r="G30" s="12">
        <v>6351.2</v>
      </c>
      <c r="H30" s="12">
        <v>0.59399999999999997</v>
      </c>
      <c r="I30" s="14">
        <v>827.39</v>
      </c>
      <c r="J30" s="14">
        <v>827.39</v>
      </c>
    </row>
    <row r="31" spans="1:10" x14ac:dyDescent="0.25">
      <c r="A31" s="10" t="s">
        <v>39</v>
      </c>
      <c r="B31" s="11">
        <v>0</v>
      </c>
      <c r="C31" s="11">
        <v>0</v>
      </c>
      <c r="D31" s="12">
        <v>81.403999999999996</v>
      </c>
      <c r="E31" s="12">
        <v>145.48699999999999</v>
      </c>
      <c r="F31" s="13">
        <v>75.2</v>
      </c>
      <c r="G31" s="12">
        <v>6351.2</v>
      </c>
      <c r="H31" s="12">
        <v>0.75900000000000001</v>
      </c>
      <c r="I31" s="15">
        <v>1057.22</v>
      </c>
      <c r="J31" s="15">
        <v>1057.22</v>
      </c>
    </row>
    <row r="32" spans="1:10" x14ac:dyDescent="0.25">
      <c r="A32" s="10" t="s">
        <v>40</v>
      </c>
      <c r="B32" s="11">
        <v>0</v>
      </c>
      <c r="C32" s="11">
        <v>0</v>
      </c>
      <c r="D32" s="12">
        <v>81.403999999999996</v>
      </c>
      <c r="E32" s="12">
        <v>145.48699999999999</v>
      </c>
      <c r="F32" s="13">
        <v>55</v>
      </c>
      <c r="G32" s="12">
        <v>6351.2</v>
      </c>
      <c r="H32" s="12">
        <v>0.55500000000000005</v>
      </c>
      <c r="I32" s="14">
        <v>773.07</v>
      </c>
      <c r="J32" s="14">
        <v>773.07</v>
      </c>
    </row>
    <row r="33" spans="1:10" x14ac:dyDescent="0.25">
      <c r="A33" s="10" t="s">
        <v>41</v>
      </c>
      <c r="B33" s="11">
        <v>0</v>
      </c>
      <c r="C33" s="11">
        <v>0</v>
      </c>
      <c r="D33" s="12">
        <v>81.403999999999996</v>
      </c>
      <c r="E33" s="12">
        <v>145.48699999999999</v>
      </c>
      <c r="F33" s="13">
        <v>30.6</v>
      </c>
      <c r="G33" s="12">
        <v>6351.2</v>
      </c>
      <c r="H33" s="12">
        <v>0.309</v>
      </c>
      <c r="I33" s="14">
        <v>430.41</v>
      </c>
      <c r="J33" s="14">
        <v>430.41</v>
      </c>
    </row>
    <row r="34" spans="1:10" x14ac:dyDescent="0.25">
      <c r="A34" s="10" t="s">
        <v>42</v>
      </c>
      <c r="B34" s="12">
        <v>1</v>
      </c>
      <c r="C34" s="15">
        <v>1392.91</v>
      </c>
      <c r="D34" s="12">
        <v>81.403999999999996</v>
      </c>
      <c r="E34" s="12">
        <v>145.48699999999999</v>
      </c>
      <c r="F34" s="13">
        <v>43.3</v>
      </c>
      <c r="G34" s="12">
        <v>6351.2</v>
      </c>
      <c r="H34" s="12">
        <v>0.437</v>
      </c>
      <c r="I34" s="14">
        <v>608.70000000000005</v>
      </c>
      <c r="J34" s="15">
        <v>2001.61</v>
      </c>
    </row>
    <row r="35" spans="1:10" x14ac:dyDescent="0.25">
      <c r="A35" s="10" t="s">
        <v>43</v>
      </c>
      <c r="B35" s="11">
        <v>0</v>
      </c>
      <c r="C35" s="11">
        <v>0</v>
      </c>
      <c r="D35" s="12">
        <v>81.403999999999996</v>
      </c>
      <c r="E35" s="12">
        <v>145.48699999999999</v>
      </c>
      <c r="F35" s="13">
        <v>58.7</v>
      </c>
      <c r="G35" s="12">
        <v>6351.2</v>
      </c>
      <c r="H35" s="12">
        <v>0.59199999999999997</v>
      </c>
      <c r="I35" s="14">
        <v>824.6</v>
      </c>
      <c r="J35" s="14">
        <v>824.6</v>
      </c>
    </row>
    <row r="36" spans="1:10" x14ac:dyDescent="0.25">
      <c r="A36" s="10" t="s">
        <v>44</v>
      </c>
      <c r="B36" s="12">
        <v>1</v>
      </c>
      <c r="C36" s="15">
        <v>1392.91</v>
      </c>
      <c r="D36" s="12">
        <v>81.403999999999996</v>
      </c>
      <c r="E36" s="12">
        <v>145.48699999999999</v>
      </c>
      <c r="F36" s="13">
        <v>74.3</v>
      </c>
      <c r="G36" s="12">
        <v>6351.2</v>
      </c>
      <c r="H36" s="12">
        <v>0.75</v>
      </c>
      <c r="I36" s="15">
        <v>1044.68</v>
      </c>
      <c r="J36" s="15">
        <v>2437.59</v>
      </c>
    </row>
    <row r="37" spans="1:10" x14ac:dyDescent="0.25">
      <c r="A37" s="10" t="s">
        <v>45</v>
      </c>
      <c r="B37" s="11">
        <v>0</v>
      </c>
      <c r="C37" s="11">
        <v>0</v>
      </c>
      <c r="D37" s="12">
        <v>81.403999999999996</v>
      </c>
      <c r="E37" s="12">
        <v>145.48699999999999</v>
      </c>
      <c r="F37" s="13">
        <v>54.6</v>
      </c>
      <c r="G37" s="12">
        <v>6351.2</v>
      </c>
      <c r="H37" s="12">
        <v>0.55100000000000005</v>
      </c>
      <c r="I37" s="14">
        <v>767.49</v>
      </c>
      <c r="J37" s="14">
        <v>767.49</v>
      </c>
    </row>
    <row r="38" spans="1:10" x14ac:dyDescent="0.25">
      <c r="A38" s="10" t="s">
        <v>46</v>
      </c>
      <c r="B38" s="11">
        <v>0</v>
      </c>
      <c r="C38" s="11">
        <v>0</v>
      </c>
      <c r="D38" s="12">
        <v>81.403999999999996</v>
      </c>
      <c r="E38" s="12">
        <v>145.48699999999999</v>
      </c>
      <c r="F38" s="13">
        <v>30.6</v>
      </c>
      <c r="G38" s="12">
        <v>6351.2</v>
      </c>
      <c r="H38" s="12">
        <v>0.309</v>
      </c>
      <c r="I38" s="14">
        <v>430.41</v>
      </c>
      <c r="J38" s="14">
        <v>430.41</v>
      </c>
    </row>
    <row r="39" spans="1:10" x14ac:dyDescent="0.25">
      <c r="A39" s="10" t="s">
        <v>47</v>
      </c>
      <c r="B39" s="11">
        <v>0</v>
      </c>
      <c r="C39" s="11">
        <v>0</v>
      </c>
      <c r="D39" s="12">
        <v>81.403999999999996</v>
      </c>
      <c r="E39" s="12">
        <v>145.48699999999999</v>
      </c>
      <c r="F39" s="13">
        <v>43.3</v>
      </c>
      <c r="G39" s="12">
        <v>6351.2</v>
      </c>
      <c r="H39" s="12">
        <v>0.437</v>
      </c>
      <c r="I39" s="14">
        <v>608.70000000000005</v>
      </c>
      <c r="J39" s="14">
        <v>608.70000000000005</v>
      </c>
    </row>
    <row r="40" spans="1:10" x14ac:dyDescent="0.25">
      <c r="A40" s="10" t="s">
        <v>48</v>
      </c>
      <c r="B40" s="12">
        <v>0.7</v>
      </c>
      <c r="C40" s="14">
        <v>975.04</v>
      </c>
      <c r="D40" s="12">
        <v>81.403999999999996</v>
      </c>
      <c r="E40" s="12">
        <v>145.48699999999999</v>
      </c>
      <c r="F40" s="13">
        <v>58.5</v>
      </c>
      <c r="G40" s="12">
        <v>6351.2</v>
      </c>
      <c r="H40" s="12">
        <v>0.59</v>
      </c>
      <c r="I40" s="14">
        <v>821.82</v>
      </c>
      <c r="J40" s="15">
        <v>1796.86</v>
      </c>
    </row>
    <row r="41" spans="1:10" x14ac:dyDescent="0.25">
      <c r="A41" s="10" t="s">
        <v>49</v>
      </c>
      <c r="B41" s="11">
        <v>0</v>
      </c>
      <c r="C41" s="11">
        <v>0</v>
      </c>
      <c r="D41" s="12">
        <v>81.403999999999996</v>
      </c>
      <c r="E41" s="12">
        <v>145.48699999999999</v>
      </c>
      <c r="F41" s="13">
        <v>74.8</v>
      </c>
      <c r="G41" s="12">
        <v>6351.2</v>
      </c>
      <c r="H41" s="12">
        <v>0.754</v>
      </c>
      <c r="I41" s="15">
        <v>1050.25</v>
      </c>
      <c r="J41" s="15">
        <v>1050.25</v>
      </c>
    </row>
    <row r="42" spans="1:10" x14ac:dyDescent="0.25">
      <c r="A42" s="10" t="s">
        <v>50</v>
      </c>
      <c r="B42" s="11">
        <v>0</v>
      </c>
      <c r="C42" s="11">
        <v>0</v>
      </c>
      <c r="D42" s="12">
        <v>81.403999999999996</v>
      </c>
      <c r="E42" s="12">
        <v>145.48699999999999</v>
      </c>
      <c r="F42" s="13">
        <v>54.3</v>
      </c>
      <c r="G42" s="12">
        <v>6351.2</v>
      </c>
      <c r="H42" s="12">
        <v>0.54800000000000004</v>
      </c>
      <c r="I42" s="14">
        <v>763.31</v>
      </c>
      <c r="J42" s="14">
        <v>763.31</v>
      </c>
    </row>
    <row r="43" spans="1:10" x14ac:dyDescent="0.25">
      <c r="A43" s="10" t="s">
        <v>51</v>
      </c>
      <c r="B43" s="11">
        <v>0</v>
      </c>
      <c r="C43" s="11">
        <v>0</v>
      </c>
      <c r="D43" s="12">
        <v>81.403999999999996</v>
      </c>
      <c r="E43" s="12">
        <v>145.48699999999999</v>
      </c>
      <c r="F43" s="13">
        <v>30.6</v>
      </c>
      <c r="G43" s="12">
        <v>6351.2</v>
      </c>
      <c r="H43" s="12">
        <v>0.309</v>
      </c>
      <c r="I43" s="14">
        <v>430.41</v>
      </c>
      <c r="J43" s="14">
        <v>430.41</v>
      </c>
    </row>
    <row r="44" spans="1:10" x14ac:dyDescent="0.25">
      <c r="A44" s="10" t="s">
        <v>52</v>
      </c>
      <c r="B44" s="12">
        <v>0.6</v>
      </c>
      <c r="C44" s="14">
        <v>835.75</v>
      </c>
      <c r="D44" s="12">
        <v>81.403999999999996</v>
      </c>
      <c r="E44" s="12">
        <v>145.48699999999999</v>
      </c>
      <c r="F44" s="13">
        <v>43.3</v>
      </c>
      <c r="G44" s="12">
        <v>6351.2</v>
      </c>
      <c r="H44" s="12">
        <v>0.437</v>
      </c>
      <c r="I44" s="14">
        <v>608.70000000000005</v>
      </c>
      <c r="J44" s="15">
        <v>1444.45</v>
      </c>
    </row>
    <row r="45" spans="1:10" x14ac:dyDescent="0.25">
      <c r="A45" s="10" t="s">
        <v>53</v>
      </c>
      <c r="B45" s="12">
        <v>0.1</v>
      </c>
      <c r="C45" s="14">
        <v>139.29</v>
      </c>
      <c r="D45" s="12">
        <v>81.403999999999996</v>
      </c>
      <c r="E45" s="12">
        <v>145.48699999999999</v>
      </c>
      <c r="F45" s="13">
        <v>59</v>
      </c>
      <c r="G45" s="12">
        <v>6351.2</v>
      </c>
      <c r="H45" s="12">
        <v>0.59499999999999997</v>
      </c>
      <c r="I45" s="14">
        <v>828.78</v>
      </c>
      <c r="J45" s="14">
        <v>968.07</v>
      </c>
    </row>
    <row r="46" spans="1:10" x14ac:dyDescent="0.25">
      <c r="A46" s="10" t="s">
        <v>54</v>
      </c>
      <c r="B46" s="12">
        <v>0.4</v>
      </c>
      <c r="C46" s="14">
        <v>557.16</v>
      </c>
      <c r="D46" s="12">
        <v>81.403999999999996</v>
      </c>
      <c r="E46" s="12">
        <v>145.48699999999999</v>
      </c>
      <c r="F46" s="13">
        <v>75.3</v>
      </c>
      <c r="G46" s="12">
        <v>6351.2</v>
      </c>
      <c r="H46" s="12">
        <v>0.76</v>
      </c>
      <c r="I46" s="15">
        <v>1058.6099999999999</v>
      </c>
      <c r="J46" s="15">
        <v>1615.77</v>
      </c>
    </row>
    <row r="47" spans="1:10" x14ac:dyDescent="0.25">
      <c r="A47" s="10" t="s">
        <v>55</v>
      </c>
      <c r="B47" s="11">
        <v>0</v>
      </c>
      <c r="C47" s="11">
        <v>0</v>
      </c>
      <c r="D47" s="12">
        <v>81.403999999999996</v>
      </c>
      <c r="E47" s="12">
        <v>145.48699999999999</v>
      </c>
      <c r="F47" s="13">
        <v>54.4</v>
      </c>
      <c r="G47" s="12">
        <v>6351.2</v>
      </c>
      <c r="H47" s="12">
        <v>0.54900000000000004</v>
      </c>
      <c r="I47" s="14">
        <v>764.71</v>
      </c>
      <c r="J47" s="14">
        <v>764.71</v>
      </c>
    </row>
    <row r="48" spans="1:10" x14ac:dyDescent="0.25">
      <c r="A48" s="10" t="s">
        <v>56</v>
      </c>
      <c r="B48" s="11">
        <v>0</v>
      </c>
      <c r="C48" s="11">
        <v>0</v>
      </c>
      <c r="D48" s="12">
        <v>81.403999999999996</v>
      </c>
      <c r="E48" s="12">
        <v>145.48699999999999</v>
      </c>
      <c r="F48" s="13">
        <v>30.8</v>
      </c>
      <c r="G48" s="12">
        <v>6351.2</v>
      </c>
      <c r="H48" s="12">
        <v>0.311</v>
      </c>
      <c r="I48" s="14">
        <v>433.2</v>
      </c>
      <c r="J48" s="14">
        <v>433.2</v>
      </c>
    </row>
    <row r="49" spans="1:10" x14ac:dyDescent="0.25">
      <c r="A49" s="10" t="s">
        <v>57</v>
      </c>
      <c r="B49" s="12">
        <v>0.3</v>
      </c>
      <c r="C49" s="14">
        <v>417.87</v>
      </c>
      <c r="D49" s="12">
        <v>81.403999999999996</v>
      </c>
      <c r="E49" s="12">
        <v>145.48699999999999</v>
      </c>
      <c r="F49" s="13">
        <v>43.2</v>
      </c>
      <c r="G49" s="12">
        <v>6351.2</v>
      </c>
      <c r="H49" s="12">
        <v>0.436</v>
      </c>
      <c r="I49" s="14">
        <v>607.30999999999995</v>
      </c>
      <c r="J49" s="15">
        <v>1025.18</v>
      </c>
    </row>
    <row r="50" spans="1:10" x14ac:dyDescent="0.25">
      <c r="A50" s="10" t="s">
        <v>58</v>
      </c>
      <c r="B50" s="11">
        <v>0</v>
      </c>
      <c r="C50" s="11">
        <v>0</v>
      </c>
      <c r="D50" s="12">
        <v>81.403999999999996</v>
      </c>
      <c r="E50" s="12">
        <v>145.48699999999999</v>
      </c>
      <c r="F50" s="13">
        <v>58.7</v>
      </c>
      <c r="G50" s="12">
        <v>6351.2</v>
      </c>
      <c r="H50" s="12">
        <v>0.59199999999999997</v>
      </c>
      <c r="I50" s="14">
        <v>824.6</v>
      </c>
      <c r="J50" s="14">
        <v>824.6</v>
      </c>
    </row>
    <row r="51" spans="1:10" x14ac:dyDescent="0.25">
      <c r="A51" s="10" t="s">
        <v>59</v>
      </c>
      <c r="B51" s="11">
        <v>0</v>
      </c>
      <c r="C51" s="11">
        <v>0</v>
      </c>
      <c r="D51" s="12">
        <v>81.403999999999996</v>
      </c>
      <c r="E51" s="12">
        <v>145.48699999999999</v>
      </c>
      <c r="F51" s="13">
        <v>75.099999999999994</v>
      </c>
      <c r="G51" s="12">
        <v>6351.2</v>
      </c>
      <c r="H51" s="12">
        <v>0.75800000000000001</v>
      </c>
      <c r="I51" s="15">
        <v>1055.83</v>
      </c>
      <c r="J51" s="15">
        <v>1055.83</v>
      </c>
    </row>
    <row r="52" spans="1:10" x14ac:dyDescent="0.25">
      <c r="A52" s="10" t="s">
        <v>60</v>
      </c>
      <c r="B52" s="12">
        <v>0.5</v>
      </c>
      <c r="C52" s="14">
        <v>696.46</v>
      </c>
      <c r="D52" s="12">
        <v>81.403999999999996</v>
      </c>
      <c r="E52" s="12">
        <v>145.48699999999999</v>
      </c>
      <c r="F52" s="13">
        <v>54.7</v>
      </c>
      <c r="G52" s="12">
        <v>6351.2</v>
      </c>
      <c r="H52" s="12">
        <v>0.55200000000000005</v>
      </c>
      <c r="I52" s="14">
        <v>768.89</v>
      </c>
      <c r="J52" s="15">
        <v>1465.35</v>
      </c>
    </row>
    <row r="53" spans="1:10" x14ac:dyDescent="0.25">
      <c r="A53" s="10" t="s">
        <v>61</v>
      </c>
      <c r="B53" s="11">
        <v>0</v>
      </c>
      <c r="C53" s="11">
        <v>0</v>
      </c>
      <c r="D53" s="12">
        <v>81.403999999999996</v>
      </c>
      <c r="E53" s="12">
        <v>145.48699999999999</v>
      </c>
      <c r="F53" s="13">
        <v>30.6</v>
      </c>
      <c r="G53" s="12">
        <v>6351.2</v>
      </c>
      <c r="H53" s="12">
        <v>0.309</v>
      </c>
      <c r="I53" s="14">
        <v>430.41</v>
      </c>
      <c r="J53" s="14">
        <v>430.41</v>
      </c>
    </row>
    <row r="54" spans="1:10" x14ac:dyDescent="0.25">
      <c r="A54" s="10" t="s">
        <v>62</v>
      </c>
      <c r="B54" s="12">
        <v>0.4</v>
      </c>
      <c r="C54" s="14">
        <v>557.16</v>
      </c>
      <c r="D54" s="12">
        <v>81.403999999999996</v>
      </c>
      <c r="E54" s="12">
        <v>145.48699999999999</v>
      </c>
      <c r="F54" s="13">
        <v>43.2</v>
      </c>
      <c r="G54" s="12">
        <v>6351.2</v>
      </c>
      <c r="H54" s="12">
        <v>0.436</v>
      </c>
      <c r="I54" s="14">
        <v>607.30999999999995</v>
      </c>
      <c r="J54" s="15">
        <v>1164.47</v>
      </c>
    </row>
    <row r="55" spans="1:10" x14ac:dyDescent="0.25">
      <c r="A55" s="10" t="s">
        <v>63</v>
      </c>
      <c r="B55" s="12">
        <v>0.6</v>
      </c>
      <c r="C55" s="14">
        <v>835.75</v>
      </c>
      <c r="D55" s="12">
        <v>81.403999999999996</v>
      </c>
      <c r="E55" s="12">
        <v>145.48699999999999</v>
      </c>
      <c r="F55" s="13">
        <v>58.6</v>
      </c>
      <c r="G55" s="12">
        <v>6351.2</v>
      </c>
      <c r="H55" s="12">
        <v>0.59099999999999997</v>
      </c>
      <c r="I55" s="14">
        <v>823.21</v>
      </c>
      <c r="J55" s="15">
        <v>1658.96</v>
      </c>
    </row>
    <row r="56" spans="1:10" x14ac:dyDescent="0.25">
      <c r="A56" s="10" t="s">
        <v>64</v>
      </c>
      <c r="B56" s="12">
        <v>0.1</v>
      </c>
      <c r="C56" s="14">
        <v>139.29</v>
      </c>
      <c r="D56" s="12">
        <v>81.403999999999996</v>
      </c>
      <c r="E56" s="12">
        <v>145.48699999999999</v>
      </c>
      <c r="F56" s="13">
        <v>75.099999999999994</v>
      </c>
      <c r="G56" s="12">
        <v>6351.2</v>
      </c>
      <c r="H56" s="12">
        <v>0.75800000000000001</v>
      </c>
      <c r="I56" s="15">
        <v>1055.83</v>
      </c>
      <c r="J56" s="15">
        <v>1195.1199999999999</v>
      </c>
    </row>
    <row r="57" spans="1:10" x14ac:dyDescent="0.25">
      <c r="A57" s="10" t="s">
        <v>65</v>
      </c>
      <c r="B57" s="12">
        <v>1.1000000000000001</v>
      </c>
      <c r="C57" s="15">
        <v>1532.2</v>
      </c>
      <c r="D57" s="12">
        <v>81.403999999999996</v>
      </c>
      <c r="E57" s="12">
        <v>145.48699999999999</v>
      </c>
      <c r="F57" s="13">
        <v>54.5</v>
      </c>
      <c r="G57" s="12">
        <v>6351.2</v>
      </c>
      <c r="H57" s="12">
        <v>0.54900000000000004</v>
      </c>
      <c r="I57" s="14">
        <v>764.71</v>
      </c>
      <c r="J57" s="15">
        <v>2296.91</v>
      </c>
    </row>
    <row r="58" spans="1:10" x14ac:dyDescent="0.25">
      <c r="A58" s="10" t="s">
        <v>66</v>
      </c>
      <c r="B58" s="11">
        <v>0</v>
      </c>
      <c r="C58" s="11">
        <v>0</v>
      </c>
      <c r="D58" s="12">
        <v>81.403999999999996</v>
      </c>
      <c r="E58" s="12">
        <v>145.48699999999999</v>
      </c>
      <c r="F58" s="13">
        <v>30.4</v>
      </c>
      <c r="G58" s="12">
        <v>6351.2</v>
      </c>
      <c r="H58" s="12">
        <v>0.307</v>
      </c>
      <c r="I58" s="14">
        <v>427.62</v>
      </c>
      <c r="J58" s="14">
        <v>427.62</v>
      </c>
    </row>
    <row r="59" spans="1:10" x14ac:dyDescent="0.25">
      <c r="A59" s="10" t="s">
        <v>67</v>
      </c>
      <c r="B59" s="12">
        <v>0.4</v>
      </c>
      <c r="C59" s="14">
        <v>557.16</v>
      </c>
      <c r="D59" s="12">
        <v>81.403999999999996</v>
      </c>
      <c r="E59" s="12">
        <v>145.48699999999999</v>
      </c>
      <c r="F59" s="13">
        <v>42.9</v>
      </c>
      <c r="G59" s="12">
        <v>6351.2</v>
      </c>
      <c r="H59" s="12">
        <v>0.433</v>
      </c>
      <c r="I59" s="14">
        <v>603.13</v>
      </c>
      <c r="J59" s="15">
        <v>1160.29</v>
      </c>
    </row>
    <row r="60" spans="1:10" x14ac:dyDescent="0.25">
      <c r="A60" s="10" t="s">
        <v>68</v>
      </c>
      <c r="B60" s="11">
        <v>0</v>
      </c>
      <c r="C60" s="11">
        <v>0</v>
      </c>
      <c r="D60" s="12">
        <v>81.403999999999996</v>
      </c>
      <c r="E60" s="12">
        <v>145.48699999999999</v>
      </c>
      <c r="F60" s="13">
        <v>58</v>
      </c>
      <c r="G60" s="12">
        <v>6351.2</v>
      </c>
      <c r="H60" s="12">
        <v>0.58499999999999996</v>
      </c>
      <c r="I60" s="14">
        <v>814.85</v>
      </c>
      <c r="J60" s="14">
        <v>814.85</v>
      </c>
    </row>
    <row r="61" spans="1:10" x14ac:dyDescent="0.25">
      <c r="A61" s="10" t="s">
        <v>69</v>
      </c>
      <c r="B61" s="11">
        <v>0</v>
      </c>
      <c r="C61" s="11">
        <v>0</v>
      </c>
      <c r="D61" s="12">
        <v>81.403999999999996</v>
      </c>
      <c r="E61" s="12">
        <v>145.48699999999999</v>
      </c>
      <c r="F61" s="13">
        <v>74.900000000000006</v>
      </c>
      <c r="G61" s="12">
        <v>6351.2</v>
      </c>
      <c r="H61" s="12">
        <v>0.75600000000000001</v>
      </c>
      <c r="I61" s="15">
        <v>1053.04</v>
      </c>
      <c r="J61" s="15">
        <v>1053.04</v>
      </c>
    </row>
    <row r="62" spans="1:10" x14ac:dyDescent="0.25">
      <c r="A62" s="10" t="s">
        <v>70</v>
      </c>
      <c r="B62" s="12">
        <v>1</v>
      </c>
      <c r="C62" s="15">
        <v>1392.91</v>
      </c>
      <c r="D62" s="12">
        <v>81.403999999999996</v>
      </c>
      <c r="E62" s="12">
        <v>145.48699999999999</v>
      </c>
      <c r="F62" s="13">
        <v>53.6</v>
      </c>
      <c r="G62" s="12">
        <v>6351.2</v>
      </c>
      <c r="H62" s="12">
        <v>0.54100000000000004</v>
      </c>
      <c r="I62" s="14">
        <v>753.56</v>
      </c>
      <c r="J62" s="15">
        <v>2146.4699999999998</v>
      </c>
    </row>
    <row r="63" spans="1:10" x14ac:dyDescent="0.25">
      <c r="A63" s="10" t="s">
        <v>71</v>
      </c>
      <c r="B63" s="12">
        <v>0.5</v>
      </c>
      <c r="C63" s="14">
        <v>696.46</v>
      </c>
      <c r="D63" s="12">
        <v>81.403999999999996</v>
      </c>
      <c r="E63" s="12">
        <v>145.48699999999999</v>
      </c>
      <c r="F63" s="13">
        <v>30.2</v>
      </c>
      <c r="G63" s="12">
        <v>6351.2</v>
      </c>
      <c r="H63" s="12">
        <v>0.30399999999999999</v>
      </c>
      <c r="I63" s="14">
        <v>423.44</v>
      </c>
      <c r="J63" s="15">
        <v>1119.9000000000001</v>
      </c>
    </row>
    <row r="64" spans="1:10" x14ac:dyDescent="0.25">
      <c r="A64" s="10" t="s">
        <v>72</v>
      </c>
      <c r="B64" s="12">
        <v>0.5</v>
      </c>
      <c r="C64" s="14">
        <v>696.46</v>
      </c>
      <c r="D64" s="12">
        <v>81.403999999999996</v>
      </c>
      <c r="E64" s="12">
        <v>145.48699999999999</v>
      </c>
      <c r="F64" s="13">
        <v>43.1</v>
      </c>
      <c r="G64" s="12">
        <v>6351.2</v>
      </c>
      <c r="H64" s="12">
        <v>0.435</v>
      </c>
      <c r="I64" s="14">
        <v>605.91999999999996</v>
      </c>
      <c r="J64" s="15">
        <v>1302.3800000000001</v>
      </c>
    </row>
    <row r="65" spans="1:10" x14ac:dyDescent="0.25">
      <c r="A65" s="10" t="s">
        <v>73</v>
      </c>
      <c r="B65" s="12">
        <v>0.8</v>
      </c>
      <c r="C65" s="15">
        <v>1114.33</v>
      </c>
      <c r="D65" s="12">
        <v>81.403999999999996</v>
      </c>
      <c r="E65" s="12">
        <v>145.48699999999999</v>
      </c>
      <c r="F65" s="13">
        <v>58.2</v>
      </c>
      <c r="G65" s="12">
        <v>6351.2</v>
      </c>
      <c r="H65" s="12">
        <v>0.58699999999999997</v>
      </c>
      <c r="I65" s="14">
        <v>817.64</v>
      </c>
      <c r="J65" s="15">
        <v>1931.97</v>
      </c>
    </row>
    <row r="66" spans="1:10" x14ac:dyDescent="0.25">
      <c r="A66" s="10" t="s">
        <v>74</v>
      </c>
      <c r="B66" s="11">
        <v>0</v>
      </c>
      <c r="C66" s="11">
        <v>0</v>
      </c>
      <c r="D66" s="12">
        <v>81.403999999999996</v>
      </c>
      <c r="E66" s="12">
        <v>145.48699999999999</v>
      </c>
      <c r="F66" s="13">
        <v>74.8</v>
      </c>
      <c r="G66" s="12">
        <v>6351.2</v>
      </c>
      <c r="H66" s="12">
        <v>0.755</v>
      </c>
      <c r="I66" s="15">
        <v>1051.6500000000001</v>
      </c>
      <c r="J66" s="15">
        <v>1051.6500000000001</v>
      </c>
    </row>
    <row r="67" spans="1:10" x14ac:dyDescent="0.25">
      <c r="A67" s="10" t="s">
        <v>75</v>
      </c>
      <c r="B67" s="11">
        <v>0</v>
      </c>
      <c r="C67" s="11">
        <v>0</v>
      </c>
      <c r="D67" s="12">
        <v>81.403999999999996</v>
      </c>
      <c r="E67" s="12">
        <v>145.48699999999999</v>
      </c>
      <c r="F67" s="13">
        <v>76.099999999999994</v>
      </c>
      <c r="G67" s="12">
        <v>6351.2</v>
      </c>
      <c r="H67" s="12">
        <v>0.76800000000000002</v>
      </c>
      <c r="I67" s="15">
        <v>1069.75</v>
      </c>
      <c r="J67" s="15">
        <v>1069.75</v>
      </c>
    </row>
    <row r="68" spans="1:10" x14ac:dyDescent="0.25">
      <c r="A68" s="10" t="s">
        <v>76</v>
      </c>
      <c r="B68" s="12">
        <v>0.8</v>
      </c>
      <c r="C68" s="15">
        <v>1114.33</v>
      </c>
      <c r="D68" s="12">
        <v>81.403999999999996</v>
      </c>
      <c r="E68" s="12">
        <v>145.48699999999999</v>
      </c>
      <c r="F68" s="13">
        <v>59.7</v>
      </c>
      <c r="G68" s="12">
        <v>6351.2</v>
      </c>
      <c r="H68" s="12">
        <v>0.60199999999999998</v>
      </c>
      <c r="I68" s="14">
        <v>838.53</v>
      </c>
      <c r="J68" s="15">
        <v>1952.86</v>
      </c>
    </row>
    <row r="69" spans="1:10" x14ac:dyDescent="0.25">
      <c r="A69" s="10" t="s">
        <v>77</v>
      </c>
      <c r="B69" s="11">
        <v>0</v>
      </c>
      <c r="C69" s="11">
        <v>0</v>
      </c>
      <c r="D69" s="12">
        <v>81.403999999999996</v>
      </c>
      <c r="E69" s="12">
        <v>145.48699999999999</v>
      </c>
      <c r="F69" s="13">
        <v>43.6</v>
      </c>
      <c r="G69" s="12">
        <v>6351.2</v>
      </c>
      <c r="H69" s="12">
        <v>0.44</v>
      </c>
      <c r="I69" s="14">
        <v>612.88</v>
      </c>
      <c r="J69" s="14">
        <v>612.88</v>
      </c>
    </row>
    <row r="70" spans="1:10" x14ac:dyDescent="0.25">
      <c r="A70" s="10" t="s">
        <v>78</v>
      </c>
      <c r="B70" s="11">
        <v>0</v>
      </c>
      <c r="C70" s="11">
        <v>0</v>
      </c>
      <c r="D70" s="12">
        <v>81.403999999999996</v>
      </c>
      <c r="E70" s="12">
        <v>145.48699999999999</v>
      </c>
      <c r="F70" s="13">
        <v>31.6</v>
      </c>
      <c r="G70" s="12">
        <v>6351.2</v>
      </c>
      <c r="H70" s="12">
        <v>0.31900000000000001</v>
      </c>
      <c r="I70" s="14">
        <v>444.34</v>
      </c>
      <c r="J70" s="14">
        <v>444.34</v>
      </c>
    </row>
    <row r="71" spans="1:10" x14ac:dyDescent="0.25">
      <c r="A71" s="10" t="s">
        <v>79</v>
      </c>
      <c r="B71" s="11">
        <v>0</v>
      </c>
      <c r="C71" s="11">
        <v>0</v>
      </c>
      <c r="D71" s="12">
        <v>81.403999999999996</v>
      </c>
      <c r="E71" s="12">
        <v>145.48699999999999</v>
      </c>
      <c r="F71" s="13">
        <v>55.5</v>
      </c>
      <c r="G71" s="12">
        <v>6351.2</v>
      </c>
      <c r="H71" s="12">
        <v>0.56000000000000005</v>
      </c>
      <c r="I71" s="14">
        <v>780.03</v>
      </c>
      <c r="J71" s="14">
        <v>780.03</v>
      </c>
    </row>
    <row r="72" spans="1:10" x14ac:dyDescent="0.25">
      <c r="A72" s="10" t="s">
        <v>80</v>
      </c>
      <c r="B72" s="12">
        <v>0.5</v>
      </c>
      <c r="C72" s="14">
        <v>696.46</v>
      </c>
      <c r="D72" s="12">
        <v>81.403999999999996</v>
      </c>
      <c r="E72" s="12">
        <v>145.48699999999999</v>
      </c>
      <c r="F72" s="13">
        <v>76.099999999999994</v>
      </c>
      <c r="G72" s="12">
        <v>6351.2</v>
      </c>
      <c r="H72" s="12">
        <v>0.76800000000000002</v>
      </c>
      <c r="I72" s="15">
        <v>1069.75</v>
      </c>
      <c r="J72" s="15">
        <v>1766.21</v>
      </c>
    </row>
    <row r="73" spans="1:10" x14ac:dyDescent="0.25">
      <c r="A73" s="10" t="s">
        <v>81</v>
      </c>
      <c r="B73" s="11">
        <v>0</v>
      </c>
      <c r="C73" s="11">
        <v>0</v>
      </c>
      <c r="D73" s="12">
        <v>81.403999999999996</v>
      </c>
      <c r="E73" s="12">
        <v>145.48699999999999</v>
      </c>
      <c r="F73" s="13">
        <v>58.8</v>
      </c>
      <c r="G73" s="12">
        <v>6351.2</v>
      </c>
      <c r="H73" s="12">
        <v>0.59299999999999997</v>
      </c>
      <c r="I73" s="14">
        <v>826</v>
      </c>
      <c r="J73" s="14">
        <v>826</v>
      </c>
    </row>
    <row r="74" spans="1:10" x14ac:dyDescent="0.25">
      <c r="A74" s="10" t="s">
        <v>82</v>
      </c>
      <c r="B74" s="12">
        <v>4</v>
      </c>
      <c r="C74" s="15">
        <v>5571.64</v>
      </c>
      <c r="D74" s="12">
        <v>81.403999999999996</v>
      </c>
      <c r="E74" s="12">
        <v>145.48699999999999</v>
      </c>
      <c r="F74" s="13">
        <v>43.5</v>
      </c>
      <c r="G74" s="12">
        <v>6351.2</v>
      </c>
      <c r="H74" s="12">
        <v>0.439</v>
      </c>
      <c r="I74" s="14">
        <v>611.49</v>
      </c>
      <c r="J74" s="15">
        <v>6183.13</v>
      </c>
    </row>
    <row r="75" spans="1:10" x14ac:dyDescent="0.25">
      <c r="A75" s="10" t="s">
        <v>83</v>
      </c>
      <c r="B75" s="11">
        <v>0</v>
      </c>
      <c r="C75" s="11">
        <v>0</v>
      </c>
      <c r="D75" s="12">
        <v>81.403999999999996</v>
      </c>
      <c r="E75" s="12">
        <v>145.48699999999999</v>
      </c>
      <c r="F75" s="13">
        <v>31</v>
      </c>
      <c r="G75" s="12">
        <v>6351.2</v>
      </c>
      <c r="H75" s="12">
        <v>0.313</v>
      </c>
      <c r="I75" s="14">
        <v>435.98</v>
      </c>
      <c r="J75" s="14">
        <v>435.98</v>
      </c>
    </row>
    <row r="76" spans="1:10" x14ac:dyDescent="0.25">
      <c r="A76" s="10" t="s">
        <v>84</v>
      </c>
      <c r="B76" s="11">
        <v>0</v>
      </c>
      <c r="C76" s="11">
        <v>0</v>
      </c>
      <c r="D76" s="12">
        <v>81.403999999999996</v>
      </c>
      <c r="E76" s="12">
        <v>145.48699999999999</v>
      </c>
      <c r="F76" s="13">
        <v>55.4</v>
      </c>
      <c r="G76" s="12">
        <v>6351.2</v>
      </c>
      <c r="H76" s="12">
        <v>0.55900000000000005</v>
      </c>
      <c r="I76" s="14">
        <v>778.64</v>
      </c>
      <c r="J76" s="14">
        <v>778.64</v>
      </c>
    </row>
    <row r="77" spans="1:10" x14ac:dyDescent="0.25">
      <c r="A77" s="10" t="s">
        <v>85</v>
      </c>
      <c r="B77" s="11">
        <v>0</v>
      </c>
      <c r="C77" s="11">
        <v>0</v>
      </c>
      <c r="D77" s="12">
        <v>81.403999999999996</v>
      </c>
      <c r="E77" s="12">
        <v>145.48699999999999</v>
      </c>
      <c r="F77" s="13">
        <v>75.099999999999994</v>
      </c>
      <c r="G77" s="12">
        <v>6351.2</v>
      </c>
      <c r="H77" s="12">
        <v>0.75800000000000001</v>
      </c>
      <c r="I77" s="15">
        <v>1055.83</v>
      </c>
      <c r="J77" s="15">
        <v>1055.83</v>
      </c>
    </row>
    <row r="78" spans="1:10" x14ac:dyDescent="0.25">
      <c r="A78" s="10" t="s">
        <v>86</v>
      </c>
      <c r="B78" s="12">
        <v>0.1</v>
      </c>
      <c r="C78" s="14">
        <v>139.29</v>
      </c>
      <c r="D78" s="12">
        <v>81.403999999999996</v>
      </c>
      <c r="E78" s="12">
        <v>145.48699999999999</v>
      </c>
      <c r="F78" s="13">
        <v>59</v>
      </c>
      <c r="G78" s="12">
        <v>6351.2</v>
      </c>
      <c r="H78" s="12">
        <v>0.59499999999999997</v>
      </c>
      <c r="I78" s="14">
        <v>828.78</v>
      </c>
      <c r="J78" s="14">
        <v>968.07</v>
      </c>
    </row>
    <row r="79" spans="1:10" x14ac:dyDescent="0.25">
      <c r="A79" s="10" t="s">
        <v>87</v>
      </c>
      <c r="B79" s="11">
        <v>0</v>
      </c>
      <c r="C79" s="11">
        <v>0</v>
      </c>
      <c r="D79" s="12">
        <v>81.403999999999996</v>
      </c>
      <c r="E79" s="12">
        <v>145.48699999999999</v>
      </c>
      <c r="F79" s="13">
        <v>43.3</v>
      </c>
      <c r="G79" s="16">
        <v>6351.2</v>
      </c>
      <c r="H79" s="12">
        <v>0.437</v>
      </c>
      <c r="I79" s="14">
        <v>608.70000000000005</v>
      </c>
      <c r="J79" s="14">
        <v>608.70000000000005</v>
      </c>
    </row>
    <row r="80" spans="1:10" x14ac:dyDescent="0.25">
      <c r="A80" s="10" t="s">
        <v>88</v>
      </c>
      <c r="B80" s="12">
        <v>0.7</v>
      </c>
      <c r="C80" s="14">
        <v>975.04</v>
      </c>
      <c r="D80" s="12">
        <v>81.403999999999996</v>
      </c>
      <c r="E80" s="12">
        <v>145.48699999999999</v>
      </c>
      <c r="F80" s="13">
        <v>31.2</v>
      </c>
      <c r="G80" s="16">
        <v>6351.2</v>
      </c>
      <c r="H80" s="12">
        <v>0.315</v>
      </c>
      <c r="I80" s="14">
        <v>438.77</v>
      </c>
      <c r="J80" s="15">
        <v>1413.81</v>
      </c>
    </row>
    <row r="81" spans="1:10" x14ac:dyDescent="0.25">
      <c r="A81" s="10" t="s">
        <v>89</v>
      </c>
      <c r="B81" s="12">
        <v>47.8</v>
      </c>
      <c r="C81" s="15">
        <v>66581.100000000006</v>
      </c>
      <c r="D81" s="12">
        <v>81.403999999999996</v>
      </c>
      <c r="E81" s="12">
        <v>145.48699999999999</v>
      </c>
      <c r="F81" s="13">
        <v>55</v>
      </c>
      <c r="G81" s="16">
        <v>6351.2</v>
      </c>
      <c r="H81" s="12">
        <v>0.55500000000000005</v>
      </c>
      <c r="I81" s="14">
        <v>773.07</v>
      </c>
      <c r="J81" s="15">
        <v>67354.17</v>
      </c>
    </row>
    <row r="82" spans="1:10" x14ac:dyDescent="0.25">
      <c r="A82" s="10" t="s">
        <v>90</v>
      </c>
      <c r="B82" s="11">
        <v>0</v>
      </c>
      <c r="C82" s="11">
        <v>0</v>
      </c>
      <c r="D82" s="12">
        <v>81.403999999999996</v>
      </c>
      <c r="E82" s="12">
        <v>145.48699999999999</v>
      </c>
      <c r="F82" s="13">
        <v>76.599999999999994</v>
      </c>
      <c r="G82" s="16">
        <v>6351.2</v>
      </c>
      <c r="H82" s="12">
        <v>0.77300000000000002</v>
      </c>
      <c r="I82" s="15">
        <v>1076.72</v>
      </c>
      <c r="J82" s="15">
        <v>1076.72</v>
      </c>
    </row>
    <row r="83" spans="1:10" x14ac:dyDescent="0.25">
      <c r="A83" s="10" t="s">
        <v>91</v>
      </c>
      <c r="B83" s="11">
        <v>0</v>
      </c>
      <c r="C83" s="11">
        <v>0</v>
      </c>
      <c r="D83" s="12">
        <v>81.403999999999996</v>
      </c>
      <c r="E83" s="12">
        <v>145.48699999999999</v>
      </c>
      <c r="F83" s="13">
        <v>58.8</v>
      </c>
      <c r="G83" s="16">
        <v>6351.2</v>
      </c>
      <c r="H83" s="12">
        <v>0.59299999999999997</v>
      </c>
      <c r="I83" s="14">
        <v>826</v>
      </c>
      <c r="J83" s="14">
        <v>826</v>
      </c>
    </row>
    <row r="84" spans="1:10" x14ac:dyDescent="0.25">
      <c r="A84" s="10" t="s">
        <v>92</v>
      </c>
      <c r="B84" s="11">
        <v>0</v>
      </c>
      <c r="C84" s="11">
        <v>0</v>
      </c>
      <c r="D84" s="12">
        <v>81.403999999999996</v>
      </c>
      <c r="E84" s="12">
        <v>145.48699999999999</v>
      </c>
      <c r="F84" s="13">
        <v>58.6</v>
      </c>
      <c r="G84" s="16">
        <v>6351.2</v>
      </c>
      <c r="H84" s="12">
        <v>0.59099999999999997</v>
      </c>
      <c r="I84" s="14">
        <v>823.21</v>
      </c>
      <c r="J84" s="14">
        <v>823.21</v>
      </c>
    </row>
    <row r="85" spans="1:10" x14ac:dyDescent="0.25">
      <c r="A85" s="10" t="s">
        <v>93</v>
      </c>
      <c r="B85" s="11">
        <v>0</v>
      </c>
      <c r="C85" s="11">
        <v>0</v>
      </c>
      <c r="D85" s="12">
        <v>81.403999999999996</v>
      </c>
      <c r="E85" s="12">
        <v>145.48699999999999</v>
      </c>
      <c r="F85" s="13">
        <v>76.5</v>
      </c>
      <c r="G85" s="16">
        <v>6351.2</v>
      </c>
      <c r="H85" s="12">
        <v>0.77200000000000002</v>
      </c>
      <c r="I85" s="15">
        <v>1075.33</v>
      </c>
      <c r="J85" s="15">
        <v>1075.33</v>
      </c>
    </row>
    <row r="86" spans="1:10" x14ac:dyDescent="0.25">
      <c r="A86" s="10" t="s">
        <v>94</v>
      </c>
      <c r="B86" s="12">
        <v>0.7</v>
      </c>
      <c r="C86" s="14">
        <v>975.04</v>
      </c>
      <c r="D86" s="12">
        <v>81.403999999999996</v>
      </c>
      <c r="E86" s="12">
        <v>145.48699999999999</v>
      </c>
      <c r="F86" s="13">
        <v>74.900000000000006</v>
      </c>
      <c r="G86" s="16">
        <v>6351.2</v>
      </c>
      <c r="H86" s="12">
        <v>0.75600000000000001</v>
      </c>
      <c r="I86" s="15">
        <v>1053.04</v>
      </c>
      <c r="J86" s="15">
        <v>2028.08</v>
      </c>
    </row>
    <row r="87" spans="1:10" x14ac:dyDescent="0.25">
      <c r="A87" s="10" t="s">
        <v>95</v>
      </c>
      <c r="B87" s="11">
        <v>0</v>
      </c>
      <c r="C87" s="11">
        <v>0</v>
      </c>
      <c r="D87" s="12">
        <v>81.403999999999996</v>
      </c>
      <c r="E87" s="12">
        <v>145.48699999999999</v>
      </c>
      <c r="F87" s="13">
        <v>58.7</v>
      </c>
      <c r="G87" s="16">
        <v>6351.2</v>
      </c>
      <c r="H87" s="12">
        <v>0.59199999999999997</v>
      </c>
      <c r="I87" s="14">
        <v>824.6</v>
      </c>
      <c r="J87" s="14">
        <v>824.6</v>
      </c>
    </row>
    <row r="88" spans="1:10" x14ac:dyDescent="0.25">
      <c r="A88" s="10" t="s">
        <v>96</v>
      </c>
      <c r="B88" s="12">
        <v>0.7</v>
      </c>
      <c r="C88" s="14">
        <v>975.04</v>
      </c>
      <c r="D88" s="12">
        <v>81.403999999999996</v>
      </c>
      <c r="E88" s="12">
        <v>145.48699999999999</v>
      </c>
      <c r="F88" s="13">
        <v>58.2</v>
      </c>
      <c r="G88" s="16">
        <v>6351.2</v>
      </c>
      <c r="H88" s="12">
        <v>0.58699999999999997</v>
      </c>
      <c r="I88" s="14">
        <v>817.64</v>
      </c>
      <c r="J88" s="15">
        <v>1792.68</v>
      </c>
    </row>
    <row r="89" spans="1:10" x14ac:dyDescent="0.25">
      <c r="A89" s="10" t="s">
        <v>97</v>
      </c>
      <c r="B89" s="11">
        <v>0</v>
      </c>
      <c r="C89" s="11">
        <v>0</v>
      </c>
      <c r="D89" s="12">
        <v>81.403999999999996</v>
      </c>
      <c r="E89" s="12">
        <v>145.48699999999999</v>
      </c>
      <c r="F89" s="13">
        <v>75.7</v>
      </c>
      <c r="G89" s="16">
        <v>6351.2</v>
      </c>
      <c r="H89" s="12">
        <v>0.76400000000000001</v>
      </c>
      <c r="I89" s="15">
        <v>1064.18</v>
      </c>
      <c r="J89" s="15">
        <v>1064.18</v>
      </c>
    </row>
    <row r="90" spans="1:10" x14ac:dyDescent="0.25">
      <c r="A90" s="10" t="s">
        <v>98</v>
      </c>
      <c r="B90" s="12">
        <v>1.5</v>
      </c>
      <c r="C90" s="15">
        <v>2089.37</v>
      </c>
      <c r="D90" s="12">
        <v>81.403999999999996</v>
      </c>
      <c r="E90" s="12">
        <v>145.48699999999999</v>
      </c>
      <c r="F90" s="13">
        <v>74.8</v>
      </c>
      <c r="G90" s="16">
        <v>6351.2</v>
      </c>
      <c r="H90" s="12">
        <v>0.755</v>
      </c>
      <c r="I90" s="15">
        <v>1051.6500000000001</v>
      </c>
      <c r="J90" s="15">
        <v>3141.02</v>
      </c>
    </row>
    <row r="91" spans="1:10" x14ac:dyDescent="0.25">
      <c r="A91" s="10" t="s">
        <v>99</v>
      </c>
      <c r="B91" s="11">
        <v>0</v>
      </c>
      <c r="C91" s="11">
        <v>0</v>
      </c>
      <c r="D91" s="12">
        <v>81.403999999999996</v>
      </c>
      <c r="E91" s="12">
        <v>145.48699999999999</v>
      </c>
      <c r="F91" s="13">
        <v>58.7</v>
      </c>
      <c r="G91" s="16">
        <v>6351.2</v>
      </c>
      <c r="H91" s="12">
        <v>0.59199999999999997</v>
      </c>
      <c r="I91" s="14">
        <v>824.6</v>
      </c>
      <c r="J91" s="14">
        <v>824.6</v>
      </c>
    </row>
    <row r="92" spans="1:10" x14ac:dyDescent="0.25">
      <c r="A92" s="10" t="s">
        <v>100</v>
      </c>
      <c r="B92" s="11">
        <v>0</v>
      </c>
      <c r="C92" s="11">
        <v>0</v>
      </c>
      <c r="D92" s="12">
        <v>81.403999999999996</v>
      </c>
      <c r="E92" s="12">
        <v>145.48699999999999</v>
      </c>
      <c r="F92" s="13">
        <v>57.6</v>
      </c>
      <c r="G92" s="16">
        <v>6351.2</v>
      </c>
      <c r="H92" s="12">
        <v>0.58099999999999996</v>
      </c>
      <c r="I92" s="14">
        <v>809.28</v>
      </c>
      <c r="J92" s="14">
        <v>809.28</v>
      </c>
    </row>
    <row r="93" spans="1:10" x14ac:dyDescent="0.25">
      <c r="A93" s="10" t="s">
        <v>101</v>
      </c>
      <c r="B93" s="11">
        <v>0</v>
      </c>
      <c r="C93" s="11">
        <v>0</v>
      </c>
      <c r="D93" s="12">
        <v>81.403999999999996</v>
      </c>
      <c r="E93" s="12">
        <v>145.48699999999999</v>
      </c>
      <c r="F93" s="13">
        <v>75</v>
      </c>
      <c r="G93" s="16">
        <v>6351.2</v>
      </c>
      <c r="H93" s="12">
        <v>0.75700000000000001</v>
      </c>
      <c r="I93" s="15">
        <v>1054.43</v>
      </c>
      <c r="J93" s="15">
        <v>1054.43</v>
      </c>
    </row>
    <row r="94" spans="1:10" x14ac:dyDescent="0.25">
      <c r="A94" s="10" t="s">
        <v>102</v>
      </c>
      <c r="B94" s="11">
        <v>0</v>
      </c>
      <c r="C94" s="11">
        <v>0</v>
      </c>
      <c r="D94" s="12">
        <v>81.403999999999996</v>
      </c>
      <c r="E94" s="12">
        <v>145.48699999999999</v>
      </c>
      <c r="F94" s="13">
        <v>75.599999999999994</v>
      </c>
      <c r="G94" s="16">
        <v>6351.2</v>
      </c>
      <c r="H94" s="12">
        <v>0.76300000000000001</v>
      </c>
      <c r="I94" s="15">
        <v>1062.79</v>
      </c>
      <c r="J94" s="15">
        <v>1062.79</v>
      </c>
    </row>
    <row r="95" spans="1:10" x14ac:dyDescent="0.25">
      <c r="A95" s="10" t="s">
        <v>103</v>
      </c>
      <c r="B95" s="12">
        <v>1.1000000000000001</v>
      </c>
      <c r="C95" s="15">
        <v>1532.2</v>
      </c>
      <c r="D95" s="12">
        <v>81.403999999999996</v>
      </c>
      <c r="E95" s="12">
        <v>145.48699999999999</v>
      </c>
      <c r="F95" s="13">
        <v>58.8</v>
      </c>
      <c r="G95" s="16">
        <v>6351.2</v>
      </c>
      <c r="H95" s="12">
        <v>0.59299999999999997</v>
      </c>
      <c r="I95" s="14">
        <v>826</v>
      </c>
      <c r="J95" s="15">
        <v>2358.1999999999998</v>
      </c>
    </row>
    <row r="96" spans="1:10" x14ac:dyDescent="0.25">
      <c r="A96" s="10" t="s">
        <v>104</v>
      </c>
      <c r="B96" s="12">
        <v>0.9</v>
      </c>
      <c r="C96" s="15">
        <v>1253.6199999999999</v>
      </c>
      <c r="D96" s="12">
        <v>81.403999999999996</v>
      </c>
      <c r="E96" s="12">
        <v>145.48699999999999</v>
      </c>
      <c r="F96" s="13">
        <v>58.1</v>
      </c>
      <c r="G96" s="16">
        <v>6351.2</v>
      </c>
      <c r="H96" s="12">
        <v>0.58599999999999997</v>
      </c>
      <c r="I96" s="14">
        <v>816.25</v>
      </c>
      <c r="J96" s="15">
        <v>2069.87</v>
      </c>
    </row>
    <row r="97" spans="1:10" x14ac:dyDescent="0.25">
      <c r="A97" s="10" t="s">
        <v>105</v>
      </c>
      <c r="B97" s="11">
        <v>0</v>
      </c>
      <c r="C97" s="11">
        <v>0</v>
      </c>
      <c r="D97" s="12">
        <v>81.403999999999996</v>
      </c>
      <c r="E97" s="12">
        <v>145.48699999999999</v>
      </c>
      <c r="F97" s="13">
        <v>75.099999999999994</v>
      </c>
      <c r="G97" s="16">
        <v>6351.2</v>
      </c>
      <c r="H97" s="12">
        <v>0.75800000000000001</v>
      </c>
      <c r="I97" s="15">
        <v>1055.83</v>
      </c>
      <c r="J97" s="15">
        <v>1055.83</v>
      </c>
    </row>
    <row r="98" spans="1:10" x14ac:dyDescent="0.25">
      <c r="A98" s="10" t="s">
        <v>106</v>
      </c>
      <c r="B98" s="12">
        <v>0.5</v>
      </c>
      <c r="C98" s="14">
        <v>696.46</v>
      </c>
      <c r="D98" s="12">
        <v>81.403999999999996</v>
      </c>
      <c r="E98" s="12">
        <v>145.48699999999999</v>
      </c>
      <c r="F98" s="13">
        <v>75.2</v>
      </c>
      <c r="G98" s="16">
        <v>6351.2</v>
      </c>
      <c r="H98" s="12">
        <v>0.75900000000000001</v>
      </c>
      <c r="I98" s="15">
        <v>1057.22</v>
      </c>
      <c r="J98" s="15">
        <v>1753.68</v>
      </c>
    </row>
    <row r="99" spans="1:10" x14ac:dyDescent="0.25">
      <c r="A99" s="10" t="s">
        <v>107</v>
      </c>
      <c r="B99" s="12">
        <v>0.1</v>
      </c>
      <c r="C99" s="14">
        <v>139.29</v>
      </c>
      <c r="D99" s="12">
        <v>81.403999999999996</v>
      </c>
      <c r="E99" s="12">
        <v>145.48699999999999</v>
      </c>
      <c r="F99" s="13">
        <v>58.7</v>
      </c>
      <c r="G99" s="16">
        <v>6351.2</v>
      </c>
      <c r="H99" s="12">
        <v>0.59199999999999997</v>
      </c>
      <c r="I99" s="14">
        <v>824.6</v>
      </c>
      <c r="J99" s="14">
        <v>963.89</v>
      </c>
    </row>
    <row r="100" spans="1:10" x14ac:dyDescent="0.25">
      <c r="A100" s="10" t="s">
        <v>108</v>
      </c>
      <c r="B100" s="11">
        <v>0</v>
      </c>
      <c r="C100" s="11">
        <v>0</v>
      </c>
      <c r="D100" s="12">
        <v>81.403999999999996</v>
      </c>
      <c r="E100" s="12">
        <v>145.48699999999999</v>
      </c>
      <c r="F100" s="13">
        <v>58.1</v>
      </c>
      <c r="G100" s="16">
        <v>6351.2</v>
      </c>
      <c r="H100" s="12">
        <v>0.58599999999999997</v>
      </c>
      <c r="I100" s="14">
        <v>816.25</v>
      </c>
      <c r="J100" s="14">
        <v>816.25</v>
      </c>
    </row>
    <row r="101" spans="1:10" x14ac:dyDescent="0.25">
      <c r="A101" s="10" t="s">
        <v>109</v>
      </c>
      <c r="B101" s="12">
        <v>1.2</v>
      </c>
      <c r="C101" s="15">
        <v>1671.49</v>
      </c>
      <c r="D101" s="12">
        <v>81.403999999999996</v>
      </c>
      <c r="E101" s="12">
        <v>145.48699999999999</v>
      </c>
      <c r="F101" s="13">
        <v>76</v>
      </c>
      <c r="G101" s="16">
        <v>6351.2</v>
      </c>
      <c r="H101" s="12">
        <v>0.76700000000000002</v>
      </c>
      <c r="I101" s="15">
        <v>1068.3599999999999</v>
      </c>
      <c r="J101" s="15">
        <v>2739.85</v>
      </c>
    </row>
    <row r="102" spans="1:10" x14ac:dyDescent="0.25">
      <c r="A102" s="10" t="s">
        <v>110</v>
      </c>
      <c r="B102" s="12">
        <v>0.3</v>
      </c>
      <c r="C102" s="14">
        <v>417.87</v>
      </c>
      <c r="D102" s="12">
        <v>81.403999999999996</v>
      </c>
      <c r="E102" s="12">
        <v>145.48699999999999</v>
      </c>
      <c r="F102" s="13">
        <v>75</v>
      </c>
      <c r="G102" s="16">
        <v>6351.2</v>
      </c>
      <c r="H102" s="12">
        <v>0.75700000000000001</v>
      </c>
      <c r="I102" s="15">
        <v>1054.43</v>
      </c>
      <c r="J102" s="15">
        <v>1472.3</v>
      </c>
    </row>
    <row r="103" spans="1:10" x14ac:dyDescent="0.25">
      <c r="A103" s="10" t="s">
        <v>111</v>
      </c>
      <c r="B103" s="11">
        <v>0</v>
      </c>
      <c r="C103" s="11">
        <v>0</v>
      </c>
      <c r="D103" s="12">
        <v>81.403999999999996</v>
      </c>
      <c r="E103" s="12">
        <v>145.48699999999999</v>
      </c>
      <c r="F103" s="13">
        <v>58.7</v>
      </c>
      <c r="G103" s="16">
        <v>6351.2</v>
      </c>
      <c r="H103" s="12">
        <v>0.59199999999999997</v>
      </c>
      <c r="I103" s="14">
        <v>824.6</v>
      </c>
      <c r="J103" s="14">
        <v>824.6</v>
      </c>
    </row>
    <row r="104" spans="1:10" x14ac:dyDescent="0.25">
      <c r="A104" s="10" t="s">
        <v>112</v>
      </c>
      <c r="B104" s="12">
        <v>0.7</v>
      </c>
      <c r="C104" s="14">
        <v>975.04</v>
      </c>
      <c r="D104" s="12">
        <v>81.403999999999996</v>
      </c>
      <c r="E104" s="12">
        <v>145.48699999999999</v>
      </c>
      <c r="F104" s="13">
        <v>58.2</v>
      </c>
      <c r="G104" s="16">
        <v>6351.2</v>
      </c>
      <c r="H104" s="12">
        <v>0.58699999999999997</v>
      </c>
      <c r="I104" s="14">
        <v>817.64</v>
      </c>
      <c r="J104" s="15">
        <v>1792.68</v>
      </c>
    </row>
    <row r="105" spans="1:10" x14ac:dyDescent="0.25">
      <c r="A105" s="10" t="s">
        <v>113</v>
      </c>
      <c r="B105" s="11">
        <v>0</v>
      </c>
      <c r="C105" s="11">
        <v>0</v>
      </c>
      <c r="D105" s="12">
        <v>81.403999999999996</v>
      </c>
      <c r="E105" s="12">
        <v>145.48699999999999</v>
      </c>
      <c r="F105" s="13">
        <v>75.5</v>
      </c>
      <c r="G105" s="16">
        <v>6351.2</v>
      </c>
      <c r="H105" s="12">
        <v>0.76200000000000001</v>
      </c>
      <c r="I105" s="15">
        <v>1061.4000000000001</v>
      </c>
      <c r="J105" s="15">
        <v>1061.4000000000001</v>
      </c>
    </row>
    <row r="106" spans="1:10" x14ac:dyDescent="0.25">
      <c r="A106" s="10" t="s">
        <v>114</v>
      </c>
      <c r="B106" s="12">
        <v>0.7</v>
      </c>
      <c r="C106" s="14">
        <v>975.04</v>
      </c>
      <c r="D106" s="12">
        <v>81.403999999999996</v>
      </c>
      <c r="E106" s="12">
        <v>145.48699999999999</v>
      </c>
      <c r="F106" s="13">
        <v>75.5</v>
      </c>
      <c r="G106" s="16">
        <v>6351.2</v>
      </c>
      <c r="H106" s="12">
        <v>0.76200000000000001</v>
      </c>
      <c r="I106" s="15">
        <v>1061.4000000000001</v>
      </c>
      <c r="J106" s="15">
        <v>2036.44</v>
      </c>
    </row>
    <row r="107" spans="1:10" x14ac:dyDescent="0.25">
      <c r="A107" s="10" t="s">
        <v>115</v>
      </c>
      <c r="B107" s="11">
        <v>0</v>
      </c>
      <c r="C107" s="11">
        <v>0</v>
      </c>
      <c r="D107" s="12">
        <v>81.403999999999996</v>
      </c>
      <c r="E107" s="12">
        <v>145.48699999999999</v>
      </c>
      <c r="F107" s="13">
        <v>59.1</v>
      </c>
      <c r="G107" s="16">
        <v>6351.2</v>
      </c>
      <c r="H107" s="12">
        <v>0.59599999999999997</v>
      </c>
      <c r="I107" s="14">
        <v>830.17</v>
      </c>
      <c r="J107" s="14">
        <v>830.17</v>
      </c>
    </row>
    <row r="108" spans="1:10" x14ac:dyDescent="0.25">
      <c r="A108" s="10" t="s">
        <v>116</v>
      </c>
      <c r="B108" s="11">
        <v>0</v>
      </c>
      <c r="C108" s="11">
        <v>0</v>
      </c>
      <c r="D108" s="12">
        <v>81.403999999999996</v>
      </c>
      <c r="E108" s="12">
        <v>145.48699999999999</v>
      </c>
      <c r="F108" s="13">
        <v>58.3</v>
      </c>
      <c r="G108" s="16">
        <v>6351.2</v>
      </c>
      <c r="H108" s="12">
        <v>0.58799999999999997</v>
      </c>
      <c r="I108" s="14">
        <v>819.03</v>
      </c>
      <c r="J108" s="14">
        <v>819.03</v>
      </c>
    </row>
    <row r="109" spans="1:10" x14ac:dyDescent="0.25">
      <c r="A109" s="10" t="s">
        <v>117</v>
      </c>
      <c r="B109" s="11">
        <v>0</v>
      </c>
      <c r="C109" s="11">
        <v>0</v>
      </c>
      <c r="D109" s="12">
        <v>81.403999999999996</v>
      </c>
      <c r="E109" s="12">
        <v>145.48699999999999</v>
      </c>
      <c r="F109" s="13">
        <v>74.900000000000006</v>
      </c>
      <c r="G109" s="16">
        <v>6351.2</v>
      </c>
      <c r="H109" s="12">
        <v>0.75600000000000001</v>
      </c>
      <c r="I109" s="15">
        <v>1053.04</v>
      </c>
      <c r="J109" s="15">
        <v>1053.04</v>
      </c>
    </row>
    <row r="110" spans="1:10" x14ac:dyDescent="0.25">
      <c r="A110" s="10" t="s">
        <v>118</v>
      </c>
      <c r="B110" s="11">
        <v>0</v>
      </c>
      <c r="C110" s="11">
        <v>0</v>
      </c>
      <c r="D110" s="12">
        <v>81.403999999999996</v>
      </c>
      <c r="E110" s="12">
        <v>145.48699999999999</v>
      </c>
      <c r="F110" s="13">
        <v>74.900000000000006</v>
      </c>
      <c r="G110" s="16">
        <v>6351.2</v>
      </c>
      <c r="H110" s="12">
        <v>0.755</v>
      </c>
      <c r="I110" s="15">
        <v>1051.6500000000001</v>
      </c>
      <c r="J110" s="15">
        <v>1051.6500000000001</v>
      </c>
    </row>
    <row r="111" spans="1:10" x14ac:dyDescent="0.25">
      <c r="A111" s="10" t="s">
        <v>119</v>
      </c>
      <c r="B111" s="11">
        <v>0</v>
      </c>
      <c r="C111" s="11">
        <v>0</v>
      </c>
      <c r="D111" s="12">
        <v>81.403999999999996</v>
      </c>
      <c r="E111" s="12">
        <v>145.48699999999999</v>
      </c>
      <c r="F111" s="13">
        <v>58.8</v>
      </c>
      <c r="G111" s="16">
        <v>6351.2</v>
      </c>
      <c r="H111" s="12">
        <v>0.59299999999999997</v>
      </c>
      <c r="I111" s="14">
        <v>826</v>
      </c>
      <c r="J111" s="14">
        <v>826</v>
      </c>
    </row>
    <row r="112" spans="1:10" x14ac:dyDescent="0.25">
      <c r="A112" s="10" t="s">
        <v>120</v>
      </c>
      <c r="B112" s="12">
        <v>0.3</v>
      </c>
      <c r="C112" s="14">
        <v>417.87</v>
      </c>
      <c r="D112" s="12">
        <v>81.403999999999996</v>
      </c>
      <c r="E112" s="12">
        <v>145.48699999999999</v>
      </c>
      <c r="F112" s="13">
        <v>57.9</v>
      </c>
      <c r="G112" s="16">
        <v>6351.2</v>
      </c>
      <c r="H112" s="12">
        <v>0.58399999999999996</v>
      </c>
      <c r="I112" s="14">
        <v>813.46</v>
      </c>
      <c r="J112" s="15">
        <v>1231.33</v>
      </c>
    </row>
    <row r="113" spans="1:10" x14ac:dyDescent="0.25">
      <c r="A113" s="10" t="s">
        <v>121</v>
      </c>
      <c r="B113" s="12">
        <v>2.1</v>
      </c>
      <c r="C113" s="15">
        <v>2925.11</v>
      </c>
      <c r="D113" s="12">
        <v>81.403999999999996</v>
      </c>
      <c r="E113" s="12">
        <v>145.48699999999999</v>
      </c>
      <c r="F113" s="13">
        <v>74.900000000000006</v>
      </c>
      <c r="G113" s="16">
        <v>6351.2</v>
      </c>
      <c r="H113" s="12">
        <v>0.75600000000000001</v>
      </c>
      <c r="I113" s="15">
        <v>1053.04</v>
      </c>
      <c r="J113" s="15">
        <v>3978.15</v>
      </c>
    </row>
    <row r="114" spans="1:10" x14ac:dyDescent="0.25">
      <c r="A114" s="10" t="s">
        <v>122</v>
      </c>
      <c r="B114" s="12">
        <v>1.1040000000000001</v>
      </c>
      <c r="C114" s="15">
        <v>1537.77</v>
      </c>
      <c r="D114" s="12">
        <v>81.403999999999996</v>
      </c>
      <c r="E114" s="12">
        <v>145.48699999999999</v>
      </c>
      <c r="F114" s="13">
        <v>75</v>
      </c>
      <c r="G114" s="16">
        <v>6351.2</v>
      </c>
      <c r="H114" s="12">
        <v>0.75700000000000001</v>
      </c>
      <c r="I114" s="15">
        <v>1054.43</v>
      </c>
      <c r="J114" s="15">
        <v>2592.1999999999998</v>
      </c>
    </row>
    <row r="115" spans="1:10" x14ac:dyDescent="0.25">
      <c r="A115" s="10" t="s">
        <v>123</v>
      </c>
      <c r="B115" s="11">
        <v>0</v>
      </c>
      <c r="C115" s="11">
        <v>0</v>
      </c>
      <c r="D115" s="12">
        <v>81.403999999999996</v>
      </c>
      <c r="E115" s="12">
        <v>145.48699999999999</v>
      </c>
      <c r="F115" s="13">
        <v>58.9</v>
      </c>
      <c r="G115" s="16">
        <v>6351.2</v>
      </c>
      <c r="H115" s="12">
        <v>0.59399999999999997</v>
      </c>
      <c r="I115" s="14">
        <v>827.39</v>
      </c>
      <c r="J115" s="14">
        <v>827.39</v>
      </c>
    </row>
    <row r="116" spans="1:10" x14ac:dyDescent="0.25">
      <c r="A116" s="10" t="s">
        <v>124</v>
      </c>
      <c r="B116" s="12">
        <v>1</v>
      </c>
      <c r="C116" s="15">
        <v>1392.91</v>
      </c>
      <c r="D116" s="12">
        <v>81.403999999999996</v>
      </c>
      <c r="E116" s="12">
        <v>145.48699999999999</v>
      </c>
      <c r="F116" s="13">
        <v>57.8</v>
      </c>
      <c r="G116" s="16">
        <v>6351.2</v>
      </c>
      <c r="H116" s="12">
        <v>0.58299999999999996</v>
      </c>
      <c r="I116" s="14">
        <v>812.07</v>
      </c>
      <c r="J116" s="15">
        <v>2204.98</v>
      </c>
    </row>
    <row r="117" spans="1:10" x14ac:dyDescent="0.25">
      <c r="A117" s="10" t="s">
        <v>125</v>
      </c>
      <c r="B117" s="12">
        <v>1.8</v>
      </c>
      <c r="C117" s="15">
        <v>2507.2399999999998</v>
      </c>
      <c r="D117" s="12">
        <v>81.403999999999996</v>
      </c>
      <c r="E117" s="12">
        <v>145.48699999999999</v>
      </c>
      <c r="F117" s="13">
        <v>74.8</v>
      </c>
      <c r="G117" s="16">
        <v>6351.2</v>
      </c>
      <c r="H117" s="12">
        <v>0.755</v>
      </c>
      <c r="I117" s="15">
        <v>1051.6500000000001</v>
      </c>
      <c r="J117" s="15">
        <v>3558.89</v>
      </c>
    </row>
    <row r="118" spans="1:10" x14ac:dyDescent="0.25">
      <c r="A118" s="17"/>
      <c r="B118" s="18">
        <f>SUM(B7:B117)</f>
        <v>81.403999999999996</v>
      </c>
      <c r="C118" s="19"/>
      <c r="D118" s="19"/>
      <c r="E118" s="12"/>
      <c r="F118" s="13"/>
      <c r="G118" s="16">
        <v>6351.2</v>
      </c>
      <c r="H118" s="18">
        <f t="shared" ref="H118:J118" si="0">SUM(H7:H117)</f>
        <v>64.083000000000013</v>
      </c>
      <c r="I118" s="19">
        <f t="shared" si="0"/>
        <v>89261.90999999996</v>
      </c>
      <c r="J118" s="19">
        <f t="shared" si="0"/>
        <v>202650.39</v>
      </c>
    </row>
  </sheetData>
  <mergeCells count="2">
    <mergeCell ref="I1:J1"/>
    <mergeCell ref="A2:J2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60D0A-3020-4BEA-9E9C-F8DF10840433}">
  <sheetPr>
    <pageSetUpPr fitToPage="1"/>
  </sheetPr>
  <dimension ref="A1:L118"/>
  <sheetViews>
    <sheetView tabSelected="1" workbookViewId="0">
      <pane xSplit="1" ySplit="6" topLeftCell="B96" activePane="bottomRight" state="frozen"/>
      <selection pane="topRight" activeCell="B1" sqref="B1"/>
      <selection pane="bottomLeft" activeCell="A7" sqref="A7"/>
      <selection pane="bottomRight" activeCell="A2" sqref="A2:L2"/>
    </sheetView>
  </sheetViews>
  <sheetFormatPr defaultRowHeight="15" x14ac:dyDescent="0.25"/>
  <cols>
    <col min="1" max="1" width="6.140625" customWidth="1"/>
    <col min="2" max="2" width="7.28515625" customWidth="1"/>
    <col min="8" max="8" width="4.42578125" customWidth="1"/>
    <col min="9" max="9" width="7.140625" customWidth="1"/>
    <col min="12" max="12" width="12.28515625" customWidth="1"/>
  </cols>
  <sheetData>
    <row r="1" spans="1:12" x14ac:dyDescent="0.25">
      <c r="J1" s="8"/>
      <c r="K1" s="1" t="s">
        <v>127</v>
      </c>
      <c r="L1" s="1"/>
    </row>
    <row r="2" spans="1:12" x14ac:dyDescent="0.25">
      <c r="A2" s="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J3" s="8"/>
    </row>
    <row r="4" spans="1:12" ht="135" x14ac:dyDescent="0.25">
      <c r="A4" s="3" t="s">
        <v>1</v>
      </c>
      <c r="B4" s="4" t="s">
        <v>2</v>
      </c>
      <c r="C4" s="4" t="s">
        <v>3</v>
      </c>
      <c r="D4" s="4" t="s">
        <v>4</v>
      </c>
      <c r="E4" s="4" t="s">
        <v>129</v>
      </c>
      <c r="F4" s="4" t="s">
        <v>130</v>
      </c>
      <c r="G4" s="4" t="s">
        <v>131</v>
      </c>
      <c r="H4" s="4" t="s">
        <v>6</v>
      </c>
      <c r="I4" s="4" t="s">
        <v>7</v>
      </c>
      <c r="J4" s="4" t="s">
        <v>132</v>
      </c>
      <c r="K4" s="4" t="s">
        <v>9</v>
      </c>
      <c r="L4" s="3" t="s">
        <v>10</v>
      </c>
    </row>
    <row r="5" spans="1:12" ht="45" x14ac:dyDescent="0.25">
      <c r="A5" s="5"/>
      <c r="B5" s="6"/>
      <c r="C5" s="6" t="s">
        <v>11</v>
      </c>
      <c r="D5" s="6" t="s">
        <v>133</v>
      </c>
      <c r="E5" s="6"/>
      <c r="F5" s="6"/>
      <c r="G5" s="6" t="s">
        <v>134</v>
      </c>
      <c r="H5" s="6"/>
      <c r="I5" s="6"/>
      <c r="J5" s="6" t="s">
        <v>135</v>
      </c>
      <c r="K5" s="6" t="s">
        <v>13</v>
      </c>
      <c r="L5" s="5" t="s">
        <v>14</v>
      </c>
    </row>
    <row r="6" spans="1:12" x14ac:dyDescent="0.25">
      <c r="A6" s="7">
        <v>1</v>
      </c>
      <c r="B6" s="7">
        <v>2</v>
      </c>
      <c r="C6" s="7">
        <v>3</v>
      </c>
      <c r="D6" s="7">
        <v>4</v>
      </c>
      <c r="E6" s="7">
        <v>5</v>
      </c>
      <c r="F6" s="7" t="s">
        <v>136</v>
      </c>
      <c r="G6" s="7" t="s">
        <v>137</v>
      </c>
      <c r="H6" s="7">
        <v>6</v>
      </c>
      <c r="I6" s="7">
        <v>7</v>
      </c>
      <c r="J6" s="7">
        <v>8</v>
      </c>
      <c r="K6" s="7">
        <v>9</v>
      </c>
      <c r="L6" s="7">
        <v>10</v>
      </c>
    </row>
    <row r="7" spans="1:12" x14ac:dyDescent="0.25">
      <c r="A7" s="9" t="s">
        <v>15</v>
      </c>
      <c r="B7" s="20">
        <v>0</v>
      </c>
      <c r="C7" s="20">
        <v>0</v>
      </c>
      <c r="D7" s="21">
        <f>B118</f>
        <v>-1.763000000000007</v>
      </c>
      <c r="E7" s="21">
        <f>168.166+3.004</f>
        <v>171.17</v>
      </c>
      <c r="F7" s="21">
        <v>39.15</v>
      </c>
      <c r="G7" s="21">
        <f>E7+F7</f>
        <v>210.32</v>
      </c>
      <c r="H7" s="22">
        <v>55.5</v>
      </c>
      <c r="I7" s="22">
        <v>6351.2</v>
      </c>
      <c r="J7" s="23">
        <f>(G7-D7)*H7/I7</f>
        <v>1.8532885911323844</v>
      </c>
      <c r="K7" s="24">
        <f>J7*1392.91</f>
        <v>2581.4642114742096</v>
      </c>
      <c r="L7" s="24">
        <f>C7+K7</f>
        <v>2581.4642114742096</v>
      </c>
    </row>
    <row r="8" spans="1:12" x14ac:dyDescent="0.25">
      <c r="A8" s="9" t="s">
        <v>16</v>
      </c>
      <c r="B8" s="20">
        <v>0</v>
      </c>
      <c r="C8" s="20">
        <v>0</v>
      </c>
      <c r="D8" s="21">
        <v>-1.763000000000007</v>
      </c>
      <c r="E8" s="21">
        <f t="shared" ref="E8:E71" si="0">168.166+3.004</f>
        <v>171.17</v>
      </c>
      <c r="F8" s="21">
        <v>39.15</v>
      </c>
      <c r="G8" s="21">
        <f t="shared" ref="G8:G71" si="1">E8+F8</f>
        <v>210.32</v>
      </c>
      <c r="H8" s="22">
        <v>31.1</v>
      </c>
      <c r="I8" s="22">
        <v>6351.2</v>
      </c>
      <c r="J8" s="23">
        <f t="shared" ref="J8:J71" si="2">(G8-D8)*H8/I8</f>
        <v>1.0385094627786877</v>
      </c>
      <c r="K8" s="24">
        <f t="shared" ref="K8:K71" si="3">J8*1392.91</f>
        <v>1446.550215799062</v>
      </c>
      <c r="L8" s="24">
        <f t="shared" ref="L8:L71" si="4">C8+K8</f>
        <v>1446.550215799062</v>
      </c>
    </row>
    <row r="9" spans="1:12" x14ac:dyDescent="0.25">
      <c r="A9" s="9" t="s">
        <v>17</v>
      </c>
      <c r="B9" s="20">
        <v>0</v>
      </c>
      <c r="C9" s="20">
        <v>0</v>
      </c>
      <c r="D9" s="21">
        <v>-1.763000000000007</v>
      </c>
      <c r="E9" s="21">
        <f t="shared" si="0"/>
        <v>171.17</v>
      </c>
      <c r="F9" s="21">
        <v>39.15</v>
      </c>
      <c r="G9" s="21">
        <f t="shared" si="1"/>
        <v>210.32</v>
      </c>
      <c r="H9" s="22">
        <v>43.9</v>
      </c>
      <c r="I9" s="22">
        <v>6351.2</v>
      </c>
      <c r="J9" s="23">
        <f t="shared" si="2"/>
        <v>1.4659345792921024</v>
      </c>
      <c r="K9" s="24">
        <f t="shared" si="3"/>
        <v>2041.9149348417625</v>
      </c>
      <c r="L9" s="24">
        <f t="shared" si="4"/>
        <v>2041.9149348417625</v>
      </c>
    </row>
    <row r="10" spans="1:12" x14ac:dyDescent="0.25">
      <c r="A10" s="9" t="s">
        <v>18</v>
      </c>
      <c r="B10" s="21">
        <v>0.7</v>
      </c>
      <c r="C10" s="25">
        <v>975.04</v>
      </c>
      <c r="D10" s="21">
        <v>-1.763000000000007</v>
      </c>
      <c r="E10" s="21">
        <f t="shared" si="0"/>
        <v>171.17</v>
      </c>
      <c r="F10" s="21">
        <v>39.15</v>
      </c>
      <c r="G10" s="21">
        <f t="shared" si="1"/>
        <v>210.32</v>
      </c>
      <c r="H10" s="22">
        <v>59.3</v>
      </c>
      <c r="I10" s="22">
        <v>6351.2</v>
      </c>
      <c r="J10" s="23">
        <f t="shared" si="2"/>
        <v>1.9801804225973045</v>
      </c>
      <c r="K10" s="24">
        <f t="shared" si="3"/>
        <v>2758.2131124400116</v>
      </c>
      <c r="L10" s="24">
        <f t="shared" si="4"/>
        <v>3733.2531124400116</v>
      </c>
    </row>
    <row r="11" spans="1:12" x14ac:dyDescent="0.25">
      <c r="A11" s="9" t="s">
        <v>19</v>
      </c>
      <c r="B11" s="20">
        <v>0</v>
      </c>
      <c r="C11" s="20">
        <v>0</v>
      </c>
      <c r="D11" s="21">
        <v>-1.763000000000007</v>
      </c>
      <c r="E11" s="21">
        <f t="shared" si="0"/>
        <v>171.17</v>
      </c>
      <c r="F11" s="21">
        <v>39.15</v>
      </c>
      <c r="G11" s="21">
        <f t="shared" si="1"/>
        <v>210.32</v>
      </c>
      <c r="H11" s="22">
        <v>75.8</v>
      </c>
      <c r="I11" s="22">
        <v>6351.2</v>
      </c>
      <c r="J11" s="23">
        <f t="shared" si="2"/>
        <v>2.5311581118528781</v>
      </c>
      <c r="K11" s="24">
        <f t="shared" si="3"/>
        <v>3525.6754455809928</v>
      </c>
      <c r="L11" s="24">
        <f t="shared" si="4"/>
        <v>3525.6754455809928</v>
      </c>
    </row>
    <row r="12" spans="1:12" x14ac:dyDescent="0.25">
      <c r="A12" s="9" t="s">
        <v>20</v>
      </c>
      <c r="B12" s="20">
        <v>0</v>
      </c>
      <c r="C12" s="20">
        <v>0</v>
      </c>
      <c r="D12" s="21">
        <v>-1.763000000000007</v>
      </c>
      <c r="E12" s="21">
        <f t="shared" si="0"/>
        <v>171.17</v>
      </c>
      <c r="F12" s="21">
        <v>39.15</v>
      </c>
      <c r="G12" s="21">
        <f t="shared" si="1"/>
        <v>210.32</v>
      </c>
      <c r="H12" s="22">
        <v>54.5</v>
      </c>
      <c r="I12" s="22">
        <v>6351.2</v>
      </c>
      <c r="J12" s="23">
        <f t="shared" si="2"/>
        <v>1.8198960039047738</v>
      </c>
      <c r="K12" s="24">
        <f t="shared" si="3"/>
        <v>2534.9513427989987</v>
      </c>
      <c r="L12" s="24">
        <f t="shared" si="4"/>
        <v>2534.9513427989987</v>
      </c>
    </row>
    <row r="13" spans="1:12" x14ac:dyDescent="0.25">
      <c r="A13" s="9" t="s">
        <v>21</v>
      </c>
      <c r="B13" s="20">
        <v>0</v>
      </c>
      <c r="C13" s="20">
        <v>0</v>
      </c>
      <c r="D13" s="21">
        <v>-1.763000000000007</v>
      </c>
      <c r="E13" s="21">
        <f t="shared" si="0"/>
        <v>171.17</v>
      </c>
      <c r="F13" s="21">
        <v>39.15</v>
      </c>
      <c r="G13" s="21">
        <f t="shared" si="1"/>
        <v>210.32</v>
      </c>
      <c r="H13" s="22">
        <v>30.8</v>
      </c>
      <c r="I13" s="22">
        <v>6351.2</v>
      </c>
      <c r="J13" s="23">
        <f t="shared" si="2"/>
        <v>1.0284916866104044</v>
      </c>
      <c r="K13" s="24">
        <f t="shared" si="3"/>
        <v>1432.5963551964985</v>
      </c>
      <c r="L13" s="24">
        <f t="shared" si="4"/>
        <v>1432.5963551964985</v>
      </c>
    </row>
    <row r="14" spans="1:12" x14ac:dyDescent="0.25">
      <c r="A14" s="9" t="s">
        <v>22</v>
      </c>
      <c r="B14" s="21">
        <v>0.3</v>
      </c>
      <c r="C14" s="25">
        <v>417.87</v>
      </c>
      <c r="D14" s="21">
        <v>-1.763000000000007</v>
      </c>
      <c r="E14" s="21">
        <f t="shared" si="0"/>
        <v>171.17</v>
      </c>
      <c r="F14" s="21">
        <v>39.15</v>
      </c>
      <c r="G14" s="21">
        <f t="shared" si="1"/>
        <v>210.32</v>
      </c>
      <c r="H14" s="22">
        <v>43.3</v>
      </c>
      <c r="I14" s="22">
        <v>6351.2</v>
      </c>
      <c r="J14" s="23">
        <f t="shared" si="2"/>
        <v>1.4458990269555361</v>
      </c>
      <c r="K14" s="24">
        <f t="shared" si="3"/>
        <v>2014.0072136366359</v>
      </c>
      <c r="L14" s="24">
        <f t="shared" si="4"/>
        <v>2431.877213636636</v>
      </c>
    </row>
    <row r="15" spans="1:12" x14ac:dyDescent="0.25">
      <c r="A15" s="9" t="s">
        <v>23</v>
      </c>
      <c r="B15" s="21">
        <v>0.3</v>
      </c>
      <c r="C15" s="25">
        <v>417.87</v>
      </c>
      <c r="D15" s="21">
        <v>-1.763000000000007</v>
      </c>
      <c r="E15" s="21">
        <f t="shared" si="0"/>
        <v>171.17</v>
      </c>
      <c r="F15" s="21">
        <v>39.15</v>
      </c>
      <c r="G15" s="21">
        <f t="shared" si="1"/>
        <v>210.32</v>
      </c>
      <c r="H15" s="22">
        <v>59.1</v>
      </c>
      <c r="I15" s="22">
        <v>6351.2</v>
      </c>
      <c r="J15" s="23">
        <f t="shared" si="2"/>
        <v>1.9735019051517826</v>
      </c>
      <c r="K15" s="24">
        <f t="shared" si="3"/>
        <v>2748.9105387049694</v>
      </c>
      <c r="L15" s="24">
        <f t="shared" si="4"/>
        <v>3166.7805387049693</v>
      </c>
    </row>
    <row r="16" spans="1:12" x14ac:dyDescent="0.25">
      <c r="A16" s="9" t="s">
        <v>24</v>
      </c>
      <c r="B16" s="21">
        <v>1.7</v>
      </c>
      <c r="C16" s="26">
        <v>2367.9499999999998</v>
      </c>
      <c r="D16" s="21">
        <v>-1.763000000000007</v>
      </c>
      <c r="E16" s="21">
        <f t="shared" si="0"/>
        <v>171.17</v>
      </c>
      <c r="F16" s="21">
        <v>39.15</v>
      </c>
      <c r="G16" s="21">
        <f t="shared" si="1"/>
        <v>210.32</v>
      </c>
      <c r="H16" s="22">
        <v>75.099999999999994</v>
      </c>
      <c r="I16" s="22">
        <v>6351.2</v>
      </c>
      <c r="J16" s="23">
        <f t="shared" si="2"/>
        <v>2.5077833007935508</v>
      </c>
      <c r="K16" s="24">
        <f t="shared" si="3"/>
        <v>3493.1164375083449</v>
      </c>
      <c r="L16" s="24">
        <f t="shared" si="4"/>
        <v>5861.0664375083452</v>
      </c>
    </row>
    <row r="17" spans="1:12" x14ac:dyDescent="0.25">
      <c r="A17" s="9" t="s">
        <v>25</v>
      </c>
      <c r="B17" s="20">
        <v>0</v>
      </c>
      <c r="C17" s="20">
        <v>0</v>
      </c>
      <c r="D17" s="21">
        <v>-1.763000000000007</v>
      </c>
      <c r="E17" s="21">
        <f t="shared" si="0"/>
        <v>171.17</v>
      </c>
      <c r="F17" s="21">
        <v>39.15</v>
      </c>
      <c r="G17" s="21">
        <f t="shared" si="1"/>
        <v>210.32</v>
      </c>
      <c r="H17" s="22">
        <v>54.5</v>
      </c>
      <c r="I17" s="22">
        <v>6351.2</v>
      </c>
      <c r="J17" s="23">
        <f t="shared" si="2"/>
        <v>1.8198960039047738</v>
      </c>
      <c r="K17" s="24">
        <f t="shared" si="3"/>
        <v>2534.9513427989987</v>
      </c>
      <c r="L17" s="24">
        <f t="shared" si="4"/>
        <v>2534.9513427989987</v>
      </c>
    </row>
    <row r="18" spans="1:12" x14ac:dyDescent="0.25">
      <c r="A18" s="9" t="s">
        <v>26</v>
      </c>
      <c r="B18" s="21">
        <v>0.7</v>
      </c>
      <c r="C18" s="25">
        <v>975.04</v>
      </c>
      <c r="D18" s="21">
        <v>-1.763000000000007</v>
      </c>
      <c r="E18" s="21">
        <f t="shared" si="0"/>
        <v>171.17</v>
      </c>
      <c r="F18" s="21">
        <v>39.15</v>
      </c>
      <c r="G18" s="21">
        <f t="shared" si="1"/>
        <v>210.32</v>
      </c>
      <c r="H18" s="22">
        <v>30.8</v>
      </c>
      <c r="I18" s="22">
        <v>6351.2</v>
      </c>
      <c r="J18" s="23">
        <f t="shared" si="2"/>
        <v>1.0284916866104044</v>
      </c>
      <c r="K18" s="24">
        <f t="shared" si="3"/>
        <v>1432.5963551964985</v>
      </c>
      <c r="L18" s="24">
        <f t="shared" si="4"/>
        <v>2407.6363551964987</v>
      </c>
    </row>
    <row r="19" spans="1:12" x14ac:dyDescent="0.25">
      <c r="A19" s="9" t="s">
        <v>27</v>
      </c>
      <c r="B19" s="20">
        <v>0</v>
      </c>
      <c r="C19" s="20">
        <v>0</v>
      </c>
      <c r="D19" s="21">
        <v>-1.763000000000007</v>
      </c>
      <c r="E19" s="21">
        <f t="shared" si="0"/>
        <v>171.17</v>
      </c>
      <c r="F19" s="21">
        <v>39.15</v>
      </c>
      <c r="G19" s="21">
        <f t="shared" si="1"/>
        <v>210.32</v>
      </c>
      <c r="H19" s="22">
        <v>43.5</v>
      </c>
      <c r="I19" s="22">
        <v>6351.2</v>
      </c>
      <c r="J19" s="23">
        <f t="shared" si="2"/>
        <v>1.4525775444010582</v>
      </c>
      <c r="K19" s="24">
        <f t="shared" si="3"/>
        <v>2023.3097873716781</v>
      </c>
      <c r="L19" s="24">
        <f t="shared" si="4"/>
        <v>2023.3097873716781</v>
      </c>
    </row>
    <row r="20" spans="1:12" x14ac:dyDescent="0.25">
      <c r="A20" s="9" t="s">
        <v>28</v>
      </c>
      <c r="B20" s="20">
        <v>0</v>
      </c>
      <c r="C20" s="20">
        <v>0</v>
      </c>
      <c r="D20" s="21">
        <v>-1.763000000000007</v>
      </c>
      <c r="E20" s="21">
        <f t="shared" si="0"/>
        <v>171.17</v>
      </c>
      <c r="F20" s="21">
        <v>39.15</v>
      </c>
      <c r="G20" s="21">
        <f t="shared" si="1"/>
        <v>210.32</v>
      </c>
      <c r="H20" s="22">
        <v>58.5</v>
      </c>
      <c r="I20" s="22">
        <v>6351.2</v>
      </c>
      <c r="J20" s="23">
        <f t="shared" si="2"/>
        <v>1.9534663528152161</v>
      </c>
      <c r="K20" s="24">
        <f t="shared" si="3"/>
        <v>2721.0028174998429</v>
      </c>
      <c r="L20" s="24">
        <f t="shared" si="4"/>
        <v>2721.0028174998429</v>
      </c>
    </row>
    <row r="21" spans="1:12" x14ac:dyDescent="0.25">
      <c r="A21" s="9" t="s">
        <v>29</v>
      </c>
      <c r="B21" s="20">
        <v>0</v>
      </c>
      <c r="C21" s="20">
        <v>0</v>
      </c>
      <c r="D21" s="21">
        <v>-1.763000000000007</v>
      </c>
      <c r="E21" s="21">
        <f t="shared" si="0"/>
        <v>171.17</v>
      </c>
      <c r="F21" s="21">
        <v>39.15</v>
      </c>
      <c r="G21" s="21">
        <f t="shared" si="1"/>
        <v>210.32</v>
      </c>
      <c r="H21" s="22">
        <v>75.3</v>
      </c>
      <c r="I21" s="22">
        <v>6351.2</v>
      </c>
      <c r="J21" s="23">
        <f t="shared" si="2"/>
        <v>2.5144618182390728</v>
      </c>
      <c r="K21" s="24">
        <f t="shared" si="3"/>
        <v>3502.4190112433871</v>
      </c>
      <c r="L21" s="24">
        <f t="shared" si="4"/>
        <v>3502.4190112433871</v>
      </c>
    </row>
    <row r="22" spans="1:12" x14ac:dyDescent="0.25">
      <c r="A22" s="9" t="s">
        <v>30</v>
      </c>
      <c r="B22" s="20">
        <v>0</v>
      </c>
      <c r="C22" s="20">
        <v>0</v>
      </c>
      <c r="D22" s="21">
        <v>-1.763000000000007</v>
      </c>
      <c r="E22" s="21">
        <f t="shared" si="0"/>
        <v>171.17</v>
      </c>
      <c r="F22" s="21">
        <v>39.15</v>
      </c>
      <c r="G22" s="21">
        <f t="shared" si="1"/>
        <v>210.32</v>
      </c>
      <c r="H22" s="22">
        <v>54.9</v>
      </c>
      <c r="I22" s="22">
        <v>6351.2</v>
      </c>
      <c r="J22" s="23">
        <f t="shared" si="2"/>
        <v>1.8332530387958181</v>
      </c>
      <c r="K22" s="24">
        <f t="shared" si="3"/>
        <v>2553.556490269083</v>
      </c>
      <c r="L22" s="24">
        <f t="shared" si="4"/>
        <v>2553.556490269083</v>
      </c>
    </row>
    <row r="23" spans="1:12" x14ac:dyDescent="0.25">
      <c r="A23" s="9" t="s">
        <v>31</v>
      </c>
      <c r="B23" s="20">
        <v>0</v>
      </c>
      <c r="C23" s="20">
        <v>0</v>
      </c>
      <c r="D23" s="21">
        <v>-1.763000000000007</v>
      </c>
      <c r="E23" s="21">
        <f t="shared" si="0"/>
        <v>171.17</v>
      </c>
      <c r="F23" s="21">
        <v>39.15</v>
      </c>
      <c r="G23" s="21">
        <f t="shared" si="1"/>
        <v>210.32</v>
      </c>
      <c r="H23" s="22">
        <v>30.7</v>
      </c>
      <c r="I23" s="22">
        <v>6351.2</v>
      </c>
      <c r="J23" s="23">
        <f t="shared" si="2"/>
        <v>1.0251524278876432</v>
      </c>
      <c r="K23" s="24">
        <f t="shared" si="3"/>
        <v>1427.9450683289772</v>
      </c>
      <c r="L23" s="24">
        <f t="shared" si="4"/>
        <v>1427.9450683289772</v>
      </c>
    </row>
    <row r="24" spans="1:12" x14ac:dyDescent="0.25">
      <c r="A24" s="9" t="s">
        <v>32</v>
      </c>
      <c r="B24" s="20">
        <v>0</v>
      </c>
      <c r="C24" s="20">
        <v>0</v>
      </c>
      <c r="D24" s="21">
        <v>-1.763000000000007</v>
      </c>
      <c r="E24" s="21">
        <f t="shared" si="0"/>
        <v>171.17</v>
      </c>
      <c r="F24" s="21">
        <v>39.15</v>
      </c>
      <c r="G24" s="21">
        <f t="shared" si="1"/>
        <v>210.32</v>
      </c>
      <c r="H24" s="22">
        <v>43.5</v>
      </c>
      <c r="I24" s="22">
        <v>6351.2</v>
      </c>
      <c r="J24" s="23">
        <f t="shared" si="2"/>
        <v>1.4525775444010582</v>
      </c>
      <c r="K24" s="24">
        <f t="shared" si="3"/>
        <v>2023.3097873716781</v>
      </c>
      <c r="L24" s="24">
        <f t="shared" si="4"/>
        <v>2023.3097873716781</v>
      </c>
    </row>
    <row r="25" spans="1:12" x14ac:dyDescent="0.25">
      <c r="A25" s="9" t="s">
        <v>33</v>
      </c>
      <c r="B25" s="20">
        <v>0</v>
      </c>
      <c r="C25" s="20">
        <v>0</v>
      </c>
      <c r="D25" s="21">
        <v>-1.763000000000007</v>
      </c>
      <c r="E25" s="21">
        <f t="shared" si="0"/>
        <v>171.17</v>
      </c>
      <c r="F25" s="21">
        <v>39.15</v>
      </c>
      <c r="G25" s="21">
        <f t="shared" si="1"/>
        <v>210.32</v>
      </c>
      <c r="H25" s="22">
        <v>59</v>
      </c>
      <c r="I25" s="22">
        <v>6351.2</v>
      </c>
      <c r="J25" s="23">
        <f t="shared" si="2"/>
        <v>1.9701626464290212</v>
      </c>
      <c r="K25" s="24">
        <f t="shared" si="3"/>
        <v>2744.2592518374481</v>
      </c>
      <c r="L25" s="24">
        <f t="shared" si="4"/>
        <v>2744.2592518374481</v>
      </c>
    </row>
    <row r="26" spans="1:12" x14ac:dyDescent="0.25">
      <c r="A26" s="9" t="s">
        <v>34</v>
      </c>
      <c r="B26" s="20">
        <v>0</v>
      </c>
      <c r="C26" s="20">
        <v>0</v>
      </c>
      <c r="D26" s="21">
        <v>-1.763000000000007</v>
      </c>
      <c r="E26" s="21">
        <f t="shared" si="0"/>
        <v>171.17</v>
      </c>
      <c r="F26" s="21">
        <v>39.15</v>
      </c>
      <c r="G26" s="21">
        <f t="shared" si="1"/>
        <v>210.32</v>
      </c>
      <c r="H26" s="22">
        <v>75.3</v>
      </c>
      <c r="I26" s="22">
        <v>6351.2</v>
      </c>
      <c r="J26" s="23">
        <f t="shared" si="2"/>
        <v>2.5144618182390728</v>
      </c>
      <c r="K26" s="24">
        <f t="shared" si="3"/>
        <v>3502.4190112433871</v>
      </c>
      <c r="L26" s="24">
        <f t="shared" si="4"/>
        <v>3502.4190112433871</v>
      </c>
    </row>
    <row r="27" spans="1:12" x14ac:dyDescent="0.25">
      <c r="A27" s="9" t="s">
        <v>35</v>
      </c>
      <c r="B27" s="21">
        <v>3</v>
      </c>
      <c r="C27" s="26">
        <v>4178.7299999999996</v>
      </c>
      <c r="D27" s="21">
        <v>-1.763000000000007</v>
      </c>
      <c r="E27" s="21">
        <f t="shared" si="0"/>
        <v>171.17</v>
      </c>
      <c r="F27" s="21">
        <v>39.15</v>
      </c>
      <c r="G27" s="21">
        <f t="shared" si="1"/>
        <v>210.32</v>
      </c>
      <c r="H27" s="22">
        <v>54.8</v>
      </c>
      <c r="I27" s="22">
        <v>6351.2</v>
      </c>
      <c r="J27" s="23">
        <f t="shared" si="2"/>
        <v>1.8299137800730572</v>
      </c>
      <c r="K27" s="24">
        <f t="shared" si="3"/>
        <v>2548.9052034015622</v>
      </c>
      <c r="L27" s="24">
        <f t="shared" si="4"/>
        <v>6727.6352034015617</v>
      </c>
    </row>
    <row r="28" spans="1:12" x14ac:dyDescent="0.25">
      <c r="A28" s="9" t="s">
        <v>36</v>
      </c>
      <c r="B28" s="21">
        <v>0.3</v>
      </c>
      <c r="C28" s="25">
        <v>417.87</v>
      </c>
      <c r="D28" s="21">
        <v>-1.763000000000007</v>
      </c>
      <c r="E28" s="21">
        <f t="shared" si="0"/>
        <v>171.17</v>
      </c>
      <c r="F28" s="21">
        <v>39.15</v>
      </c>
      <c r="G28" s="21">
        <f t="shared" si="1"/>
        <v>210.32</v>
      </c>
      <c r="H28" s="22">
        <v>30.8</v>
      </c>
      <c r="I28" s="22">
        <v>6351.2</v>
      </c>
      <c r="J28" s="23">
        <f t="shared" si="2"/>
        <v>1.0284916866104044</v>
      </c>
      <c r="K28" s="24">
        <f t="shared" si="3"/>
        <v>1432.5963551964985</v>
      </c>
      <c r="L28" s="24">
        <f t="shared" si="4"/>
        <v>1850.4663551964986</v>
      </c>
    </row>
    <row r="29" spans="1:12" x14ac:dyDescent="0.25">
      <c r="A29" s="9" t="s">
        <v>37</v>
      </c>
      <c r="B29" s="20">
        <v>0</v>
      </c>
      <c r="C29" s="20">
        <v>0</v>
      </c>
      <c r="D29" s="21">
        <v>-1.763000000000007</v>
      </c>
      <c r="E29" s="21">
        <f t="shared" si="0"/>
        <v>171.17</v>
      </c>
      <c r="F29" s="21">
        <v>39.15</v>
      </c>
      <c r="G29" s="21">
        <f t="shared" si="1"/>
        <v>210.32</v>
      </c>
      <c r="H29" s="22">
        <v>43.1</v>
      </c>
      <c r="I29" s="22">
        <v>6351.2</v>
      </c>
      <c r="J29" s="23">
        <f t="shared" si="2"/>
        <v>1.4392205095100139</v>
      </c>
      <c r="K29" s="24">
        <f t="shared" si="3"/>
        <v>2004.7046399015935</v>
      </c>
      <c r="L29" s="24">
        <f t="shared" si="4"/>
        <v>2004.7046399015935</v>
      </c>
    </row>
    <row r="30" spans="1:12" x14ac:dyDescent="0.25">
      <c r="A30" s="9" t="s">
        <v>38</v>
      </c>
      <c r="B30" s="21">
        <v>1.7</v>
      </c>
      <c r="C30" s="26">
        <v>2367.9499999999998</v>
      </c>
      <c r="D30" s="21">
        <v>-1.763000000000007</v>
      </c>
      <c r="E30" s="21">
        <f t="shared" si="0"/>
        <v>171.17</v>
      </c>
      <c r="F30" s="21">
        <v>39.15</v>
      </c>
      <c r="G30" s="21">
        <f t="shared" si="1"/>
        <v>210.32</v>
      </c>
      <c r="H30" s="22">
        <v>58.9</v>
      </c>
      <c r="I30" s="22">
        <v>6351.2</v>
      </c>
      <c r="J30" s="23">
        <f t="shared" si="2"/>
        <v>1.9668233877062602</v>
      </c>
      <c r="K30" s="24">
        <f t="shared" si="3"/>
        <v>2739.6079649699273</v>
      </c>
      <c r="L30" s="24">
        <f t="shared" si="4"/>
        <v>5107.5579649699266</v>
      </c>
    </row>
    <row r="31" spans="1:12" x14ac:dyDescent="0.25">
      <c r="A31" s="9" t="s">
        <v>39</v>
      </c>
      <c r="B31" s="20">
        <v>0</v>
      </c>
      <c r="C31" s="20">
        <v>0</v>
      </c>
      <c r="D31" s="21">
        <v>-1.763000000000007</v>
      </c>
      <c r="E31" s="21">
        <f t="shared" si="0"/>
        <v>171.17</v>
      </c>
      <c r="F31" s="21">
        <v>39.15</v>
      </c>
      <c r="G31" s="21">
        <f t="shared" si="1"/>
        <v>210.32</v>
      </c>
      <c r="H31" s="22">
        <v>75.2</v>
      </c>
      <c r="I31" s="22">
        <v>6351.2</v>
      </c>
      <c r="J31" s="23">
        <f t="shared" si="2"/>
        <v>2.5111225595163122</v>
      </c>
      <c r="K31" s="24">
        <f t="shared" si="3"/>
        <v>3497.7677243758667</v>
      </c>
      <c r="L31" s="24">
        <f t="shared" si="4"/>
        <v>3497.7677243758667</v>
      </c>
    </row>
    <row r="32" spans="1:12" x14ac:dyDescent="0.25">
      <c r="A32" s="9" t="s">
        <v>40</v>
      </c>
      <c r="B32" s="20">
        <v>0</v>
      </c>
      <c r="C32" s="20">
        <v>0</v>
      </c>
      <c r="D32" s="21">
        <v>-1.763000000000007</v>
      </c>
      <c r="E32" s="21">
        <f t="shared" si="0"/>
        <v>171.17</v>
      </c>
      <c r="F32" s="21">
        <v>39.15</v>
      </c>
      <c r="G32" s="21">
        <f t="shared" si="1"/>
        <v>210.32</v>
      </c>
      <c r="H32" s="22">
        <v>55</v>
      </c>
      <c r="I32" s="22">
        <v>6351.2</v>
      </c>
      <c r="J32" s="23">
        <f t="shared" si="2"/>
        <v>1.8365922975185793</v>
      </c>
      <c r="K32" s="24">
        <f t="shared" si="3"/>
        <v>2558.2077771366044</v>
      </c>
      <c r="L32" s="24">
        <f t="shared" si="4"/>
        <v>2558.2077771366044</v>
      </c>
    </row>
    <row r="33" spans="1:12" x14ac:dyDescent="0.25">
      <c r="A33" s="9" t="s">
        <v>41</v>
      </c>
      <c r="B33" s="20">
        <v>0</v>
      </c>
      <c r="C33" s="20">
        <v>0</v>
      </c>
      <c r="D33" s="21">
        <v>-1.763000000000007</v>
      </c>
      <c r="E33" s="21">
        <f t="shared" si="0"/>
        <v>171.17</v>
      </c>
      <c r="F33" s="21">
        <v>39.15</v>
      </c>
      <c r="G33" s="21">
        <f t="shared" si="1"/>
        <v>210.32</v>
      </c>
      <c r="H33" s="22">
        <v>30.6</v>
      </c>
      <c r="I33" s="22">
        <v>6351.2</v>
      </c>
      <c r="J33" s="23">
        <f t="shared" si="2"/>
        <v>1.0218131691648824</v>
      </c>
      <c r="K33" s="24">
        <f t="shared" si="3"/>
        <v>1423.2937814614565</v>
      </c>
      <c r="L33" s="24">
        <f t="shared" si="4"/>
        <v>1423.2937814614565</v>
      </c>
    </row>
    <row r="34" spans="1:12" x14ac:dyDescent="0.25">
      <c r="A34" s="9" t="s">
        <v>42</v>
      </c>
      <c r="B34" s="20">
        <v>0</v>
      </c>
      <c r="C34" s="20">
        <v>0</v>
      </c>
      <c r="D34" s="21">
        <v>-1.763000000000007</v>
      </c>
      <c r="E34" s="21">
        <f t="shared" si="0"/>
        <v>171.17</v>
      </c>
      <c r="F34" s="21">
        <v>39.15</v>
      </c>
      <c r="G34" s="21">
        <f t="shared" si="1"/>
        <v>210.32</v>
      </c>
      <c r="H34" s="22">
        <v>43.3</v>
      </c>
      <c r="I34" s="22">
        <v>6351.2</v>
      </c>
      <c r="J34" s="23">
        <f t="shared" si="2"/>
        <v>1.4458990269555361</v>
      </c>
      <c r="K34" s="24">
        <f t="shared" si="3"/>
        <v>2014.0072136366359</v>
      </c>
      <c r="L34" s="24">
        <f t="shared" si="4"/>
        <v>2014.0072136366359</v>
      </c>
    </row>
    <row r="35" spans="1:12" x14ac:dyDescent="0.25">
      <c r="A35" s="9" t="s">
        <v>43</v>
      </c>
      <c r="B35" s="20">
        <v>0</v>
      </c>
      <c r="C35" s="20">
        <v>0</v>
      </c>
      <c r="D35" s="21">
        <v>-1.763000000000007</v>
      </c>
      <c r="E35" s="21">
        <f t="shared" si="0"/>
        <v>171.17</v>
      </c>
      <c r="F35" s="21">
        <v>39.15</v>
      </c>
      <c r="G35" s="21">
        <f t="shared" si="1"/>
        <v>210.32</v>
      </c>
      <c r="H35" s="22">
        <v>58.7</v>
      </c>
      <c r="I35" s="22">
        <v>6351.2</v>
      </c>
      <c r="J35" s="23">
        <f t="shared" si="2"/>
        <v>1.9601448702607382</v>
      </c>
      <c r="K35" s="24">
        <f t="shared" si="3"/>
        <v>2730.3053912348851</v>
      </c>
      <c r="L35" s="24">
        <f t="shared" si="4"/>
        <v>2730.3053912348851</v>
      </c>
    </row>
    <row r="36" spans="1:12" x14ac:dyDescent="0.25">
      <c r="A36" s="9" t="s">
        <v>44</v>
      </c>
      <c r="B36" s="21">
        <v>1.1000000000000001</v>
      </c>
      <c r="C36" s="26">
        <v>1532.2</v>
      </c>
      <c r="D36" s="21">
        <v>-1.763000000000007</v>
      </c>
      <c r="E36" s="21">
        <f t="shared" si="0"/>
        <v>171.17</v>
      </c>
      <c r="F36" s="21">
        <v>39.15</v>
      </c>
      <c r="G36" s="21">
        <f t="shared" si="1"/>
        <v>210.32</v>
      </c>
      <c r="H36" s="22">
        <v>74.3</v>
      </c>
      <c r="I36" s="22">
        <v>6351.2</v>
      </c>
      <c r="J36" s="23">
        <f t="shared" si="2"/>
        <v>2.4810692310114622</v>
      </c>
      <c r="K36" s="24">
        <f t="shared" si="3"/>
        <v>3455.9061425681762</v>
      </c>
      <c r="L36" s="24">
        <f t="shared" si="4"/>
        <v>4988.1061425681764</v>
      </c>
    </row>
    <row r="37" spans="1:12" x14ac:dyDescent="0.25">
      <c r="A37" s="9" t="s">
        <v>45</v>
      </c>
      <c r="B37" s="20">
        <v>0</v>
      </c>
      <c r="C37" s="20">
        <v>0</v>
      </c>
      <c r="D37" s="21">
        <v>-1.763000000000007</v>
      </c>
      <c r="E37" s="21">
        <f t="shared" si="0"/>
        <v>171.17</v>
      </c>
      <c r="F37" s="21">
        <v>39.15</v>
      </c>
      <c r="G37" s="21">
        <f t="shared" si="1"/>
        <v>210.32</v>
      </c>
      <c r="H37" s="22">
        <v>54.6</v>
      </c>
      <c r="I37" s="22">
        <v>6351.2</v>
      </c>
      <c r="J37" s="23">
        <f t="shared" si="2"/>
        <v>1.823235262627535</v>
      </c>
      <c r="K37" s="24">
        <f t="shared" si="3"/>
        <v>2539.60262966652</v>
      </c>
      <c r="L37" s="24">
        <f t="shared" si="4"/>
        <v>2539.60262966652</v>
      </c>
    </row>
    <row r="38" spans="1:12" x14ac:dyDescent="0.25">
      <c r="A38" s="9" t="s">
        <v>46</v>
      </c>
      <c r="B38" s="20">
        <v>0</v>
      </c>
      <c r="C38" s="20">
        <v>0</v>
      </c>
      <c r="D38" s="21">
        <v>-1.763000000000007</v>
      </c>
      <c r="E38" s="21">
        <f t="shared" si="0"/>
        <v>171.17</v>
      </c>
      <c r="F38" s="21">
        <v>39.15</v>
      </c>
      <c r="G38" s="21">
        <f t="shared" si="1"/>
        <v>210.32</v>
      </c>
      <c r="H38" s="22">
        <v>30.6</v>
      </c>
      <c r="I38" s="22">
        <v>6351.2</v>
      </c>
      <c r="J38" s="23">
        <f t="shared" si="2"/>
        <v>1.0218131691648824</v>
      </c>
      <c r="K38" s="24">
        <f t="shared" si="3"/>
        <v>1423.2937814614565</v>
      </c>
      <c r="L38" s="24">
        <f t="shared" si="4"/>
        <v>1423.2937814614565</v>
      </c>
    </row>
    <row r="39" spans="1:12" x14ac:dyDescent="0.25">
      <c r="A39" s="9" t="s">
        <v>47</v>
      </c>
      <c r="B39" s="20">
        <v>0</v>
      </c>
      <c r="C39" s="20">
        <v>0</v>
      </c>
      <c r="D39" s="21">
        <v>-1.763000000000007</v>
      </c>
      <c r="E39" s="21">
        <f t="shared" si="0"/>
        <v>171.17</v>
      </c>
      <c r="F39" s="21">
        <v>39.15</v>
      </c>
      <c r="G39" s="21">
        <f t="shared" si="1"/>
        <v>210.32</v>
      </c>
      <c r="H39" s="22">
        <v>43.3</v>
      </c>
      <c r="I39" s="22">
        <v>6351.2</v>
      </c>
      <c r="J39" s="23">
        <f t="shared" si="2"/>
        <v>1.4458990269555361</v>
      </c>
      <c r="K39" s="24">
        <f t="shared" si="3"/>
        <v>2014.0072136366359</v>
      </c>
      <c r="L39" s="24">
        <f t="shared" si="4"/>
        <v>2014.0072136366359</v>
      </c>
    </row>
    <row r="40" spans="1:12" x14ac:dyDescent="0.25">
      <c r="A40" s="9" t="s">
        <v>48</v>
      </c>
      <c r="B40" s="21">
        <v>0.5</v>
      </c>
      <c r="C40" s="25">
        <v>696.46</v>
      </c>
      <c r="D40" s="21">
        <v>-1.763000000000007</v>
      </c>
      <c r="E40" s="21">
        <f t="shared" si="0"/>
        <v>171.17</v>
      </c>
      <c r="F40" s="21">
        <v>39.15</v>
      </c>
      <c r="G40" s="21">
        <f t="shared" si="1"/>
        <v>210.32</v>
      </c>
      <c r="H40" s="22">
        <v>58.5</v>
      </c>
      <c r="I40" s="22">
        <v>6351.2</v>
      </c>
      <c r="J40" s="23">
        <f t="shared" si="2"/>
        <v>1.9534663528152161</v>
      </c>
      <c r="K40" s="24">
        <f t="shared" si="3"/>
        <v>2721.0028174998429</v>
      </c>
      <c r="L40" s="24">
        <f t="shared" si="4"/>
        <v>3417.4628174998429</v>
      </c>
    </row>
    <row r="41" spans="1:12" x14ac:dyDescent="0.25">
      <c r="A41" s="9" t="s">
        <v>49</v>
      </c>
      <c r="B41" s="21">
        <v>0.72699999999999998</v>
      </c>
      <c r="C41" s="26">
        <v>1012.65</v>
      </c>
      <c r="D41" s="21">
        <v>-1.763000000000007</v>
      </c>
      <c r="E41" s="21">
        <f t="shared" si="0"/>
        <v>171.17</v>
      </c>
      <c r="F41" s="21">
        <v>39.15</v>
      </c>
      <c r="G41" s="21">
        <f t="shared" si="1"/>
        <v>210.32</v>
      </c>
      <c r="H41" s="22">
        <v>74.8</v>
      </c>
      <c r="I41" s="22">
        <v>6351.2</v>
      </c>
      <c r="J41" s="23">
        <f t="shared" si="2"/>
        <v>2.4977655246252679</v>
      </c>
      <c r="K41" s="24">
        <f t="shared" si="3"/>
        <v>3479.1625769057823</v>
      </c>
      <c r="L41" s="24">
        <f t="shared" si="4"/>
        <v>4491.8125769057824</v>
      </c>
    </row>
    <row r="42" spans="1:12" x14ac:dyDescent="0.25">
      <c r="A42" s="9" t="s">
        <v>50</v>
      </c>
      <c r="B42" s="20">
        <v>0</v>
      </c>
      <c r="C42" s="20">
        <v>0</v>
      </c>
      <c r="D42" s="21">
        <v>-1.763000000000007</v>
      </c>
      <c r="E42" s="21">
        <f t="shared" si="0"/>
        <v>171.17</v>
      </c>
      <c r="F42" s="21">
        <v>39.15</v>
      </c>
      <c r="G42" s="21">
        <f t="shared" si="1"/>
        <v>210.32</v>
      </c>
      <c r="H42" s="22">
        <v>54.3</v>
      </c>
      <c r="I42" s="22">
        <v>6351.2</v>
      </c>
      <c r="J42" s="23">
        <f t="shared" si="2"/>
        <v>1.8132174864592516</v>
      </c>
      <c r="K42" s="24">
        <f t="shared" si="3"/>
        <v>2525.6487690639565</v>
      </c>
      <c r="L42" s="24">
        <f t="shared" si="4"/>
        <v>2525.6487690639565</v>
      </c>
    </row>
    <row r="43" spans="1:12" x14ac:dyDescent="0.25">
      <c r="A43" s="9" t="s">
        <v>51</v>
      </c>
      <c r="B43" s="20">
        <v>0</v>
      </c>
      <c r="C43" s="20">
        <v>0</v>
      </c>
      <c r="D43" s="21">
        <v>-1.763000000000007</v>
      </c>
      <c r="E43" s="21">
        <f t="shared" si="0"/>
        <v>171.17</v>
      </c>
      <c r="F43" s="21">
        <v>39.15</v>
      </c>
      <c r="G43" s="21">
        <f t="shared" si="1"/>
        <v>210.32</v>
      </c>
      <c r="H43" s="22">
        <v>30.6</v>
      </c>
      <c r="I43" s="22">
        <v>6351.2</v>
      </c>
      <c r="J43" s="23">
        <f t="shared" si="2"/>
        <v>1.0218131691648824</v>
      </c>
      <c r="K43" s="24">
        <f t="shared" si="3"/>
        <v>1423.2937814614565</v>
      </c>
      <c r="L43" s="24">
        <f t="shared" si="4"/>
        <v>1423.2937814614565</v>
      </c>
    </row>
    <row r="44" spans="1:12" x14ac:dyDescent="0.25">
      <c r="A44" s="9" t="s">
        <v>52</v>
      </c>
      <c r="B44" s="21">
        <v>0.6</v>
      </c>
      <c r="C44" s="25">
        <v>835.75</v>
      </c>
      <c r="D44" s="21">
        <v>-1.763000000000007</v>
      </c>
      <c r="E44" s="21">
        <f t="shared" si="0"/>
        <v>171.17</v>
      </c>
      <c r="F44" s="21">
        <v>39.15</v>
      </c>
      <c r="G44" s="21">
        <f t="shared" si="1"/>
        <v>210.32</v>
      </c>
      <c r="H44" s="22">
        <v>43.3</v>
      </c>
      <c r="I44" s="22">
        <v>6351.2</v>
      </c>
      <c r="J44" s="23">
        <f t="shared" si="2"/>
        <v>1.4458990269555361</v>
      </c>
      <c r="K44" s="24">
        <f t="shared" si="3"/>
        <v>2014.0072136366359</v>
      </c>
      <c r="L44" s="24">
        <f t="shared" si="4"/>
        <v>2849.7572136366362</v>
      </c>
    </row>
    <row r="45" spans="1:12" x14ac:dyDescent="0.25">
      <c r="A45" s="9" t="s">
        <v>53</v>
      </c>
      <c r="B45" s="21">
        <v>0.7</v>
      </c>
      <c r="C45" s="25">
        <v>975.04</v>
      </c>
      <c r="D45" s="21">
        <v>-1.763000000000007</v>
      </c>
      <c r="E45" s="21">
        <f t="shared" si="0"/>
        <v>171.17</v>
      </c>
      <c r="F45" s="21">
        <v>39.15</v>
      </c>
      <c r="G45" s="21">
        <f t="shared" si="1"/>
        <v>210.32</v>
      </c>
      <c r="H45" s="22">
        <v>59</v>
      </c>
      <c r="I45" s="22">
        <v>6351.2</v>
      </c>
      <c r="J45" s="23">
        <f t="shared" si="2"/>
        <v>1.9701626464290212</v>
      </c>
      <c r="K45" s="24">
        <f t="shared" si="3"/>
        <v>2744.2592518374481</v>
      </c>
      <c r="L45" s="24">
        <f t="shared" si="4"/>
        <v>3719.2992518374481</v>
      </c>
    </row>
    <row r="46" spans="1:12" x14ac:dyDescent="0.25">
      <c r="A46" s="9" t="s">
        <v>54</v>
      </c>
      <c r="B46" s="21">
        <v>0.6</v>
      </c>
      <c r="C46" s="25">
        <v>835.75</v>
      </c>
      <c r="D46" s="21">
        <v>-1.763000000000007</v>
      </c>
      <c r="E46" s="21">
        <f t="shared" si="0"/>
        <v>171.17</v>
      </c>
      <c r="F46" s="21">
        <v>39.15</v>
      </c>
      <c r="G46" s="21">
        <f t="shared" si="1"/>
        <v>210.32</v>
      </c>
      <c r="H46" s="22">
        <v>75.3</v>
      </c>
      <c r="I46" s="22">
        <v>6351.2</v>
      </c>
      <c r="J46" s="23">
        <f t="shared" si="2"/>
        <v>2.5144618182390728</v>
      </c>
      <c r="K46" s="24">
        <f t="shared" si="3"/>
        <v>3502.4190112433871</v>
      </c>
      <c r="L46" s="24">
        <f t="shared" si="4"/>
        <v>4338.1690112433871</v>
      </c>
    </row>
    <row r="47" spans="1:12" x14ac:dyDescent="0.25">
      <c r="A47" s="9" t="s">
        <v>55</v>
      </c>
      <c r="B47" s="20">
        <v>0</v>
      </c>
      <c r="C47" s="20">
        <v>0</v>
      </c>
      <c r="D47" s="21">
        <v>-1.763000000000007</v>
      </c>
      <c r="E47" s="21">
        <f t="shared" si="0"/>
        <v>171.17</v>
      </c>
      <c r="F47" s="21">
        <v>39.15</v>
      </c>
      <c r="G47" s="21">
        <f t="shared" si="1"/>
        <v>210.32</v>
      </c>
      <c r="H47" s="22">
        <v>54.4</v>
      </c>
      <c r="I47" s="22">
        <v>6351.2</v>
      </c>
      <c r="J47" s="23">
        <f t="shared" si="2"/>
        <v>1.8165567451820128</v>
      </c>
      <c r="K47" s="24">
        <f t="shared" si="3"/>
        <v>2530.3000559314778</v>
      </c>
      <c r="L47" s="24">
        <f t="shared" si="4"/>
        <v>2530.3000559314778</v>
      </c>
    </row>
    <row r="48" spans="1:12" x14ac:dyDescent="0.25">
      <c r="A48" s="9" t="s">
        <v>56</v>
      </c>
      <c r="B48" s="20">
        <v>0</v>
      </c>
      <c r="C48" s="20">
        <v>0</v>
      </c>
      <c r="D48" s="21">
        <v>-1.763000000000007</v>
      </c>
      <c r="E48" s="21">
        <f t="shared" si="0"/>
        <v>171.17</v>
      </c>
      <c r="F48" s="21">
        <v>39.15</v>
      </c>
      <c r="G48" s="21">
        <f t="shared" si="1"/>
        <v>210.32</v>
      </c>
      <c r="H48" s="22">
        <v>30.8</v>
      </c>
      <c r="I48" s="22">
        <v>6351.2</v>
      </c>
      <c r="J48" s="23">
        <f t="shared" si="2"/>
        <v>1.0284916866104044</v>
      </c>
      <c r="K48" s="24">
        <f t="shared" si="3"/>
        <v>1432.5963551964985</v>
      </c>
      <c r="L48" s="24">
        <f t="shared" si="4"/>
        <v>1432.5963551964985</v>
      </c>
    </row>
    <row r="49" spans="1:12" x14ac:dyDescent="0.25">
      <c r="A49" s="9" t="s">
        <v>57</v>
      </c>
      <c r="B49" s="21">
        <v>0.4</v>
      </c>
      <c r="C49" s="25">
        <v>557.16</v>
      </c>
      <c r="D49" s="21">
        <v>-1.763000000000007</v>
      </c>
      <c r="E49" s="21">
        <f t="shared" si="0"/>
        <v>171.17</v>
      </c>
      <c r="F49" s="21">
        <v>39.15</v>
      </c>
      <c r="G49" s="21">
        <f t="shared" si="1"/>
        <v>210.32</v>
      </c>
      <c r="H49" s="22">
        <v>43.2</v>
      </c>
      <c r="I49" s="22">
        <v>6351.2</v>
      </c>
      <c r="J49" s="23">
        <f t="shared" si="2"/>
        <v>1.4425597682327749</v>
      </c>
      <c r="K49" s="24">
        <f t="shared" si="3"/>
        <v>2009.3559267691146</v>
      </c>
      <c r="L49" s="24">
        <f t="shared" si="4"/>
        <v>2566.5159267691147</v>
      </c>
    </row>
    <row r="50" spans="1:12" x14ac:dyDescent="0.25">
      <c r="A50" s="9" t="s">
        <v>58</v>
      </c>
      <c r="B50" s="20">
        <v>0</v>
      </c>
      <c r="C50" s="20">
        <v>0</v>
      </c>
      <c r="D50" s="21">
        <v>-1.763000000000007</v>
      </c>
      <c r="E50" s="21">
        <f t="shared" si="0"/>
        <v>171.17</v>
      </c>
      <c r="F50" s="21">
        <v>39.15</v>
      </c>
      <c r="G50" s="21">
        <f t="shared" si="1"/>
        <v>210.32</v>
      </c>
      <c r="H50" s="22">
        <v>58.7</v>
      </c>
      <c r="I50" s="22">
        <v>6351.2</v>
      </c>
      <c r="J50" s="23">
        <f t="shared" si="2"/>
        <v>1.9601448702607382</v>
      </c>
      <c r="K50" s="24">
        <f t="shared" si="3"/>
        <v>2730.3053912348851</v>
      </c>
      <c r="L50" s="24">
        <f t="shared" si="4"/>
        <v>2730.3053912348851</v>
      </c>
    </row>
    <row r="51" spans="1:12" x14ac:dyDescent="0.25">
      <c r="A51" s="9" t="s">
        <v>59</v>
      </c>
      <c r="B51" s="20">
        <v>0</v>
      </c>
      <c r="C51" s="20">
        <v>0</v>
      </c>
      <c r="D51" s="21">
        <v>-1.763000000000007</v>
      </c>
      <c r="E51" s="21">
        <f t="shared" si="0"/>
        <v>171.17</v>
      </c>
      <c r="F51" s="21">
        <v>39.15</v>
      </c>
      <c r="G51" s="21">
        <f t="shared" si="1"/>
        <v>210.32</v>
      </c>
      <c r="H51" s="22">
        <v>75.099999999999994</v>
      </c>
      <c r="I51" s="22">
        <v>6351.2</v>
      </c>
      <c r="J51" s="23">
        <f t="shared" si="2"/>
        <v>2.5077833007935508</v>
      </c>
      <c r="K51" s="24">
        <f t="shared" si="3"/>
        <v>3493.1164375083449</v>
      </c>
      <c r="L51" s="24">
        <f t="shared" si="4"/>
        <v>3493.1164375083449</v>
      </c>
    </row>
    <row r="52" spans="1:12" x14ac:dyDescent="0.25">
      <c r="A52" s="9" t="s">
        <v>60</v>
      </c>
      <c r="B52" s="20">
        <v>0</v>
      </c>
      <c r="C52" s="20">
        <v>0</v>
      </c>
      <c r="D52" s="21">
        <v>-1.763000000000007</v>
      </c>
      <c r="E52" s="21">
        <f t="shared" si="0"/>
        <v>171.17</v>
      </c>
      <c r="F52" s="21">
        <v>39.15</v>
      </c>
      <c r="G52" s="21">
        <f t="shared" si="1"/>
        <v>210.32</v>
      </c>
      <c r="H52" s="22">
        <v>54.7</v>
      </c>
      <c r="I52" s="22">
        <v>6351.2</v>
      </c>
      <c r="J52" s="23">
        <f t="shared" si="2"/>
        <v>1.826574521350296</v>
      </c>
      <c r="K52" s="24">
        <f t="shared" si="3"/>
        <v>2544.2539165340409</v>
      </c>
      <c r="L52" s="24">
        <f t="shared" si="4"/>
        <v>2544.2539165340409</v>
      </c>
    </row>
    <row r="53" spans="1:12" x14ac:dyDescent="0.25">
      <c r="A53" s="9" t="s">
        <v>61</v>
      </c>
      <c r="B53" s="20">
        <v>0</v>
      </c>
      <c r="C53" s="20">
        <v>0</v>
      </c>
      <c r="D53" s="21">
        <v>-1.763000000000007</v>
      </c>
      <c r="E53" s="21">
        <f t="shared" si="0"/>
        <v>171.17</v>
      </c>
      <c r="F53" s="21">
        <v>39.15</v>
      </c>
      <c r="G53" s="21">
        <f t="shared" si="1"/>
        <v>210.32</v>
      </c>
      <c r="H53" s="22">
        <v>30.6</v>
      </c>
      <c r="I53" s="22">
        <v>6351.2</v>
      </c>
      <c r="J53" s="23">
        <f t="shared" si="2"/>
        <v>1.0218131691648824</v>
      </c>
      <c r="K53" s="24">
        <f t="shared" si="3"/>
        <v>1423.2937814614565</v>
      </c>
      <c r="L53" s="24">
        <f t="shared" si="4"/>
        <v>1423.2937814614565</v>
      </c>
    </row>
    <row r="54" spans="1:12" x14ac:dyDescent="0.25">
      <c r="A54" s="9" t="s">
        <v>62</v>
      </c>
      <c r="B54" s="20">
        <v>0</v>
      </c>
      <c r="C54" s="20">
        <v>0</v>
      </c>
      <c r="D54" s="21">
        <v>-1.763000000000007</v>
      </c>
      <c r="E54" s="21">
        <f t="shared" si="0"/>
        <v>171.17</v>
      </c>
      <c r="F54" s="21">
        <v>39.15</v>
      </c>
      <c r="G54" s="21">
        <f t="shared" si="1"/>
        <v>210.32</v>
      </c>
      <c r="H54" s="22">
        <v>43.2</v>
      </c>
      <c r="I54" s="22">
        <v>6351.2</v>
      </c>
      <c r="J54" s="23">
        <f t="shared" si="2"/>
        <v>1.4425597682327749</v>
      </c>
      <c r="K54" s="24">
        <f t="shared" si="3"/>
        <v>2009.3559267691146</v>
      </c>
      <c r="L54" s="24">
        <f t="shared" si="4"/>
        <v>2009.3559267691146</v>
      </c>
    </row>
    <row r="55" spans="1:12" x14ac:dyDescent="0.25">
      <c r="A55" s="9" t="s">
        <v>63</v>
      </c>
      <c r="B55" s="21">
        <v>0.5</v>
      </c>
      <c r="C55" s="25">
        <v>696.46</v>
      </c>
      <c r="D55" s="21">
        <v>-1.763000000000007</v>
      </c>
      <c r="E55" s="21">
        <f t="shared" si="0"/>
        <v>171.17</v>
      </c>
      <c r="F55" s="21">
        <v>39.15</v>
      </c>
      <c r="G55" s="21">
        <f t="shared" si="1"/>
        <v>210.32</v>
      </c>
      <c r="H55" s="22">
        <v>58.6</v>
      </c>
      <c r="I55" s="22">
        <v>6351.2</v>
      </c>
      <c r="J55" s="23">
        <f t="shared" si="2"/>
        <v>1.9568056115379771</v>
      </c>
      <c r="K55" s="24">
        <f t="shared" si="3"/>
        <v>2725.6541043673637</v>
      </c>
      <c r="L55" s="24">
        <f t="shared" si="4"/>
        <v>3422.1141043673638</v>
      </c>
    </row>
    <row r="56" spans="1:12" x14ac:dyDescent="0.25">
      <c r="A56" s="9" t="s">
        <v>64</v>
      </c>
      <c r="B56" s="21">
        <v>0.1</v>
      </c>
      <c r="C56" s="25">
        <v>139.29</v>
      </c>
      <c r="D56" s="21">
        <v>-1.763000000000007</v>
      </c>
      <c r="E56" s="21">
        <f t="shared" si="0"/>
        <v>171.17</v>
      </c>
      <c r="F56" s="21">
        <v>39.15</v>
      </c>
      <c r="G56" s="21">
        <f t="shared" si="1"/>
        <v>210.32</v>
      </c>
      <c r="H56" s="22">
        <v>75.099999999999994</v>
      </c>
      <c r="I56" s="22">
        <v>6351.2</v>
      </c>
      <c r="J56" s="23">
        <f t="shared" si="2"/>
        <v>2.5077833007935508</v>
      </c>
      <c r="K56" s="24">
        <f t="shared" si="3"/>
        <v>3493.1164375083449</v>
      </c>
      <c r="L56" s="24">
        <f t="shared" si="4"/>
        <v>3632.4064375083449</v>
      </c>
    </row>
    <row r="57" spans="1:12" x14ac:dyDescent="0.25">
      <c r="A57" s="9" t="s">
        <v>65</v>
      </c>
      <c r="B57" s="21">
        <v>1</v>
      </c>
      <c r="C57" s="26">
        <v>1392.91</v>
      </c>
      <c r="D57" s="21">
        <v>-1.763000000000007</v>
      </c>
      <c r="E57" s="21">
        <f t="shared" si="0"/>
        <v>171.17</v>
      </c>
      <c r="F57" s="21">
        <v>39.15</v>
      </c>
      <c r="G57" s="21">
        <f t="shared" si="1"/>
        <v>210.32</v>
      </c>
      <c r="H57" s="22">
        <v>54.5</v>
      </c>
      <c r="I57" s="22">
        <v>6351.2</v>
      </c>
      <c r="J57" s="23">
        <f t="shared" si="2"/>
        <v>1.8198960039047738</v>
      </c>
      <c r="K57" s="24">
        <f t="shared" si="3"/>
        <v>2534.9513427989987</v>
      </c>
      <c r="L57" s="24">
        <f t="shared" si="4"/>
        <v>3927.8613427989985</v>
      </c>
    </row>
    <row r="58" spans="1:12" x14ac:dyDescent="0.25">
      <c r="A58" s="9" t="s">
        <v>66</v>
      </c>
      <c r="B58" s="20">
        <v>0</v>
      </c>
      <c r="C58" s="20">
        <v>0</v>
      </c>
      <c r="D58" s="21">
        <v>-1.763000000000007</v>
      </c>
      <c r="E58" s="21">
        <f t="shared" si="0"/>
        <v>171.17</v>
      </c>
      <c r="F58" s="21">
        <v>39.15</v>
      </c>
      <c r="G58" s="21">
        <f t="shared" si="1"/>
        <v>210.32</v>
      </c>
      <c r="H58" s="22">
        <v>30.4</v>
      </c>
      <c r="I58" s="22">
        <v>6351.2</v>
      </c>
      <c r="J58" s="23">
        <f t="shared" si="2"/>
        <v>1.01513465171936</v>
      </c>
      <c r="K58" s="24">
        <f t="shared" si="3"/>
        <v>1413.9912077264139</v>
      </c>
      <c r="L58" s="24">
        <f t="shared" si="4"/>
        <v>1413.9912077264139</v>
      </c>
    </row>
    <row r="59" spans="1:12" x14ac:dyDescent="0.25">
      <c r="A59" s="9" t="s">
        <v>67</v>
      </c>
      <c r="B59" s="21">
        <v>0.2</v>
      </c>
      <c r="C59" s="25">
        <v>278.58</v>
      </c>
      <c r="D59" s="21">
        <v>-1.763000000000007</v>
      </c>
      <c r="E59" s="21">
        <f t="shared" si="0"/>
        <v>171.17</v>
      </c>
      <c r="F59" s="21">
        <v>39.15</v>
      </c>
      <c r="G59" s="21">
        <f t="shared" si="1"/>
        <v>210.32</v>
      </c>
      <c r="H59" s="22">
        <v>42.9</v>
      </c>
      <c r="I59" s="22">
        <v>6351.2</v>
      </c>
      <c r="J59" s="23">
        <f t="shared" si="2"/>
        <v>1.4325419920644917</v>
      </c>
      <c r="K59" s="24">
        <f t="shared" si="3"/>
        <v>1995.4020661665513</v>
      </c>
      <c r="L59" s="24">
        <f t="shared" si="4"/>
        <v>2273.9820661665512</v>
      </c>
    </row>
    <row r="60" spans="1:12" x14ac:dyDescent="0.25">
      <c r="A60" s="9" t="s">
        <v>68</v>
      </c>
      <c r="B60" s="20">
        <v>0</v>
      </c>
      <c r="C60" s="20">
        <v>0</v>
      </c>
      <c r="D60" s="21">
        <v>-1.763000000000007</v>
      </c>
      <c r="E60" s="21">
        <f t="shared" si="0"/>
        <v>171.17</v>
      </c>
      <c r="F60" s="21">
        <v>39.15</v>
      </c>
      <c r="G60" s="21">
        <f t="shared" si="1"/>
        <v>210.32</v>
      </c>
      <c r="H60" s="22">
        <v>58</v>
      </c>
      <c r="I60" s="22">
        <v>6351.2</v>
      </c>
      <c r="J60" s="23">
        <f t="shared" si="2"/>
        <v>1.9367700592014108</v>
      </c>
      <c r="K60" s="24">
        <f t="shared" si="3"/>
        <v>2697.7463831622372</v>
      </c>
      <c r="L60" s="24">
        <f t="shared" si="4"/>
        <v>2697.7463831622372</v>
      </c>
    </row>
    <row r="61" spans="1:12" x14ac:dyDescent="0.25">
      <c r="A61" s="9" t="s">
        <v>69</v>
      </c>
      <c r="B61" s="20">
        <v>0</v>
      </c>
      <c r="C61" s="20">
        <v>0</v>
      </c>
      <c r="D61" s="21">
        <v>-1.763000000000007</v>
      </c>
      <c r="E61" s="21">
        <f t="shared" si="0"/>
        <v>171.17</v>
      </c>
      <c r="F61" s="21">
        <v>39.15</v>
      </c>
      <c r="G61" s="21">
        <f t="shared" si="1"/>
        <v>210.32</v>
      </c>
      <c r="H61" s="22">
        <v>74.900000000000006</v>
      </c>
      <c r="I61" s="22">
        <v>6351.2</v>
      </c>
      <c r="J61" s="23">
        <f t="shared" si="2"/>
        <v>2.5011047833480289</v>
      </c>
      <c r="K61" s="24">
        <f t="shared" si="3"/>
        <v>3483.8138637733032</v>
      </c>
      <c r="L61" s="24">
        <f t="shared" si="4"/>
        <v>3483.8138637733032</v>
      </c>
    </row>
    <row r="62" spans="1:12" x14ac:dyDescent="0.25">
      <c r="A62" s="9" t="s">
        <v>70</v>
      </c>
      <c r="B62" s="21">
        <v>1.1000000000000001</v>
      </c>
      <c r="C62" s="26">
        <v>1532.2</v>
      </c>
      <c r="D62" s="21">
        <v>-1.763000000000007</v>
      </c>
      <c r="E62" s="21">
        <f t="shared" si="0"/>
        <v>171.17</v>
      </c>
      <c r="F62" s="21">
        <v>39.15</v>
      </c>
      <c r="G62" s="21">
        <f t="shared" si="1"/>
        <v>210.32</v>
      </c>
      <c r="H62" s="22">
        <v>53.6</v>
      </c>
      <c r="I62" s="22">
        <v>6351.2</v>
      </c>
      <c r="J62" s="23">
        <f t="shared" si="2"/>
        <v>1.7898426753999246</v>
      </c>
      <c r="K62" s="24">
        <f t="shared" si="3"/>
        <v>2493.089760991309</v>
      </c>
      <c r="L62" s="24">
        <f t="shared" si="4"/>
        <v>4025.2897609913089</v>
      </c>
    </row>
    <row r="63" spans="1:12" x14ac:dyDescent="0.25">
      <c r="A63" s="9" t="s">
        <v>71</v>
      </c>
      <c r="B63" s="21">
        <v>1</v>
      </c>
      <c r="C63" s="26">
        <v>1392.91</v>
      </c>
      <c r="D63" s="21">
        <v>-1.763000000000007</v>
      </c>
      <c r="E63" s="21">
        <f t="shared" si="0"/>
        <v>171.17</v>
      </c>
      <c r="F63" s="21">
        <v>39.15</v>
      </c>
      <c r="G63" s="21">
        <f t="shared" si="1"/>
        <v>210.32</v>
      </c>
      <c r="H63" s="22">
        <v>30.2</v>
      </c>
      <c r="I63" s="22">
        <v>6351.2</v>
      </c>
      <c r="J63" s="23">
        <f t="shared" si="2"/>
        <v>1.0084561342738381</v>
      </c>
      <c r="K63" s="24">
        <f t="shared" si="3"/>
        <v>1404.6886339913719</v>
      </c>
      <c r="L63" s="24">
        <f t="shared" si="4"/>
        <v>2797.598633991372</v>
      </c>
    </row>
    <row r="64" spans="1:12" x14ac:dyDescent="0.25">
      <c r="A64" s="9" t="s">
        <v>72</v>
      </c>
      <c r="B64" s="21">
        <v>0.5</v>
      </c>
      <c r="C64" s="25">
        <v>696.46</v>
      </c>
      <c r="D64" s="21">
        <v>-1.763000000000007</v>
      </c>
      <c r="E64" s="21">
        <f t="shared" si="0"/>
        <v>171.17</v>
      </c>
      <c r="F64" s="21">
        <v>39.15</v>
      </c>
      <c r="G64" s="21">
        <f t="shared" si="1"/>
        <v>210.32</v>
      </c>
      <c r="H64" s="22">
        <v>43.1</v>
      </c>
      <c r="I64" s="22">
        <v>6351.2</v>
      </c>
      <c r="J64" s="23">
        <f t="shared" si="2"/>
        <v>1.4392205095100139</v>
      </c>
      <c r="K64" s="24">
        <f t="shared" si="3"/>
        <v>2004.7046399015935</v>
      </c>
      <c r="L64" s="24">
        <f t="shared" si="4"/>
        <v>2701.1646399015935</v>
      </c>
    </row>
    <row r="65" spans="1:12" x14ac:dyDescent="0.25">
      <c r="A65" s="9" t="s">
        <v>73</v>
      </c>
      <c r="B65" s="20">
        <v>0</v>
      </c>
      <c r="C65" s="20">
        <v>0</v>
      </c>
      <c r="D65" s="21">
        <v>-1.763000000000007</v>
      </c>
      <c r="E65" s="21">
        <f t="shared" si="0"/>
        <v>171.17</v>
      </c>
      <c r="F65" s="21">
        <v>39.15</v>
      </c>
      <c r="G65" s="21">
        <f t="shared" si="1"/>
        <v>210.32</v>
      </c>
      <c r="H65" s="22">
        <v>58.2</v>
      </c>
      <c r="I65" s="22">
        <v>6351.2</v>
      </c>
      <c r="J65" s="23">
        <f t="shared" si="2"/>
        <v>1.9434485766469329</v>
      </c>
      <c r="K65" s="24">
        <f t="shared" si="3"/>
        <v>2707.0489568972794</v>
      </c>
      <c r="L65" s="24">
        <f t="shared" si="4"/>
        <v>2707.0489568972794</v>
      </c>
    </row>
    <row r="66" spans="1:12" x14ac:dyDescent="0.25">
      <c r="A66" s="9" t="s">
        <v>74</v>
      </c>
      <c r="B66" s="20">
        <v>0</v>
      </c>
      <c r="C66" s="20">
        <v>0</v>
      </c>
      <c r="D66" s="21">
        <v>-1.763000000000007</v>
      </c>
      <c r="E66" s="21">
        <f t="shared" si="0"/>
        <v>171.17</v>
      </c>
      <c r="F66" s="21">
        <v>39.15</v>
      </c>
      <c r="G66" s="21">
        <f t="shared" si="1"/>
        <v>210.32</v>
      </c>
      <c r="H66" s="22">
        <v>74.8</v>
      </c>
      <c r="I66" s="22">
        <v>6351.2</v>
      </c>
      <c r="J66" s="23">
        <f t="shared" si="2"/>
        <v>2.4977655246252679</v>
      </c>
      <c r="K66" s="24">
        <f t="shared" si="3"/>
        <v>3479.1625769057823</v>
      </c>
      <c r="L66" s="24">
        <f t="shared" si="4"/>
        <v>3479.1625769057823</v>
      </c>
    </row>
    <row r="67" spans="1:12" x14ac:dyDescent="0.25">
      <c r="A67" s="9" t="s">
        <v>75</v>
      </c>
      <c r="B67" s="20">
        <v>0</v>
      </c>
      <c r="C67" s="20">
        <v>0</v>
      </c>
      <c r="D67" s="21">
        <v>-1.763000000000007</v>
      </c>
      <c r="E67" s="21">
        <f t="shared" si="0"/>
        <v>171.17</v>
      </c>
      <c r="F67" s="21">
        <v>39.15</v>
      </c>
      <c r="G67" s="21">
        <f t="shared" si="1"/>
        <v>210.32</v>
      </c>
      <c r="H67" s="22">
        <v>76.099999999999994</v>
      </c>
      <c r="I67" s="22">
        <v>6351.2</v>
      </c>
      <c r="J67" s="23">
        <f t="shared" si="2"/>
        <v>2.5411758880211615</v>
      </c>
      <c r="K67" s="24">
        <f t="shared" si="3"/>
        <v>3539.6293061835563</v>
      </c>
      <c r="L67" s="24">
        <f t="shared" si="4"/>
        <v>3539.6293061835563</v>
      </c>
    </row>
    <row r="68" spans="1:12" x14ac:dyDescent="0.25">
      <c r="A68" s="9" t="s">
        <v>76</v>
      </c>
      <c r="B68" s="21">
        <v>0.2</v>
      </c>
      <c r="C68" s="25">
        <v>278.58</v>
      </c>
      <c r="D68" s="21">
        <v>-1.763000000000007</v>
      </c>
      <c r="E68" s="21">
        <f t="shared" si="0"/>
        <v>171.17</v>
      </c>
      <c r="F68" s="21">
        <v>39.15</v>
      </c>
      <c r="G68" s="21">
        <f t="shared" si="1"/>
        <v>210.32</v>
      </c>
      <c r="H68" s="22">
        <v>59.7</v>
      </c>
      <c r="I68" s="22">
        <v>6351.2</v>
      </c>
      <c r="J68" s="23">
        <f t="shared" si="2"/>
        <v>1.9935374574883489</v>
      </c>
      <c r="K68" s="24">
        <f t="shared" si="3"/>
        <v>2776.818259910096</v>
      </c>
      <c r="L68" s="24">
        <f t="shared" si="4"/>
        <v>3055.3982599100959</v>
      </c>
    </row>
    <row r="69" spans="1:12" x14ac:dyDescent="0.25">
      <c r="A69" s="9" t="s">
        <v>77</v>
      </c>
      <c r="B69" s="20">
        <v>0</v>
      </c>
      <c r="C69" s="20">
        <v>0</v>
      </c>
      <c r="D69" s="21">
        <v>-1.763000000000007</v>
      </c>
      <c r="E69" s="21">
        <f t="shared" si="0"/>
        <v>171.17</v>
      </c>
      <c r="F69" s="21">
        <v>39.15</v>
      </c>
      <c r="G69" s="21">
        <f t="shared" si="1"/>
        <v>210.32</v>
      </c>
      <c r="H69" s="22">
        <v>43.6</v>
      </c>
      <c r="I69" s="22">
        <v>6351.2</v>
      </c>
      <c r="J69" s="23">
        <f t="shared" si="2"/>
        <v>1.4559168031238192</v>
      </c>
      <c r="K69" s="24">
        <f t="shared" si="3"/>
        <v>2027.9610742391992</v>
      </c>
      <c r="L69" s="24">
        <f t="shared" si="4"/>
        <v>2027.9610742391992</v>
      </c>
    </row>
    <row r="70" spans="1:12" x14ac:dyDescent="0.25">
      <c r="A70" s="9" t="s">
        <v>78</v>
      </c>
      <c r="B70" s="20">
        <v>0</v>
      </c>
      <c r="C70" s="20">
        <v>0</v>
      </c>
      <c r="D70" s="21">
        <v>-1.763000000000007</v>
      </c>
      <c r="E70" s="21">
        <f t="shared" si="0"/>
        <v>171.17</v>
      </c>
      <c r="F70" s="21">
        <v>39.15</v>
      </c>
      <c r="G70" s="21">
        <f t="shared" si="1"/>
        <v>210.32</v>
      </c>
      <c r="H70" s="22">
        <v>31.6</v>
      </c>
      <c r="I70" s="22">
        <v>6351.2</v>
      </c>
      <c r="J70" s="23">
        <f t="shared" si="2"/>
        <v>1.0552057563924928</v>
      </c>
      <c r="K70" s="24">
        <f t="shared" si="3"/>
        <v>1469.8066501366673</v>
      </c>
      <c r="L70" s="24">
        <f t="shared" si="4"/>
        <v>1469.8066501366673</v>
      </c>
    </row>
    <row r="71" spans="1:12" x14ac:dyDescent="0.25">
      <c r="A71" s="9" t="s">
        <v>79</v>
      </c>
      <c r="B71" s="21">
        <v>3.7</v>
      </c>
      <c r="C71" s="26">
        <v>5153.7700000000004</v>
      </c>
      <c r="D71" s="21">
        <v>-1.763000000000007</v>
      </c>
      <c r="E71" s="21">
        <f t="shared" si="0"/>
        <v>171.17</v>
      </c>
      <c r="F71" s="21">
        <v>39.15</v>
      </c>
      <c r="G71" s="21">
        <f t="shared" si="1"/>
        <v>210.32</v>
      </c>
      <c r="H71" s="22">
        <v>55.5</v>
      </c>
      <c r="I71" s="22">
        <v>6351.2</v>
      </c>
      <c r="J71" s="23">
        <f t="shared" si="2"/>
        <v>1.8532885911323844</v>
      </c>
      <c r="K71" s="24">
        <f t="shared" si="3"/>
        <v>2581.4642114742096</v>
      </c>
      <c r="L71" s="24">
        <f t="shared" si="4"/>
        <v>7735.2342114742096</v>
      </c>
    </row>
    <row r="72" spans="1:12" x14ac:dyDescent="0.25">
      <c r="A72" s="9" t="s">
        <v>80</v>
      </c>
      <c r="B72" s="21">
        <v>1</v>
      </c>
      <c r="C72" s="26">
        <v>1392.91</v>
      </c>
      <c r="D72" s="21">
        <v>-1.763000000000007</v>
      </c>
      <c r="E72" s="21">
        <f t="shared" ref="E72:E117" si="5">168.166+3.004</f>
        <v>171.17</v>
      </c>
      <c r="F72" s="21">
        <v>39.15</v>
      </c>
      <c r="G72" s="21">
        <f t="shared" ref="G72:G117" si="6">E72+F72</f>
        <v>210.32</v>
      </c>
      <c r="H72" s="22">
        <v>76.099999999999994</v>
      </c>
      <c r="I72" s="22">
        <v>6351.2</v>
      </c>
      <c r="J72" s="23">
        <f t="shared" ref="J72:J117" si="7">(G72-D72)*H72/I72</f>
        <v>2.5411758880211615</v>
      </c>
      <c r="K72" s="24">
        <f t="shared" ref="K72:K117" si="8">J72*1392.91</f>
        <v>3539.6293061835563</v>
      </c>
      <c r="L72" s="24">
        <f t="shared" ref="L72:L117" si="9">C72+K72</f>
        <v>4932.5393061835566</v>
      </c>
    </row>
    <row r="73" spans="1:12" x14ac:dyDescent="0.25">
      <c r="A73" s="9" t="s">
        <v>81</v>
      </c>
      <c r="B73" s="20">
        <v>0</v>
      </c>
      <c r="C73" s="20">
        <v>0</v>
      </c>
      <c r="D73" s="21">
        <v>-1.763000000000007</v>
      </c>
      <c r="E73" s="21">
        <f t="shared" si="5"/>
        <v>171.17</v>
      </c>
      <c r="F73" s="21">
        <v>39.15</v>
      </c>
      <c r="G73" s="21">
        <f t="shared" si="6"/>
        <v>210.32</v>
      </c>
      <c r="H73" s="22">
        <v>58.8</v>
      </c>
      <c r="I73" s="22">
        <v>6351.2</v>
      </c>
      <c r="J73" s="23">
        <f t="shared" si="7"/>
        <v>1.963484128983499</v>
      </c>
      <c r="K73" s="24">
        <f t="shared" si="8"/>
        <v>2734.9566781024059</v>
      </c>
      <c r="L73" s="24">
        <f t="shared" si="9"/>
        <v>2734.9566781024059</v>
      </c>
    </row>
    <row r="74" spans="1:12" x14ac:dyDescent="0.25">
      <c r="A74" s="9" t="s">
        <v>82</v>
      </c>
      <c r="B74" s="20">
        <v>0</v>
      </c>
      <c r="C74" s="20">
        <v>0</v>
      </c>
      <c r="D74" s="21">
        <v>-1.763000000000007</v>
      </c>
      <c r="E74" s="21">
        <f t="shared" si="5"/>
        <v>171.17</v>
      </c>
      <c r="F74" s="21">
        <v>39.15</v>
      </c>
      <c r="G74" s="21">
        <f t="shared" si="6"/>
        <v>210.32</v>
      </c>
      <c r="H74" s="22">
        <v>43.5</v>
      </c>
      <c r="I74" s="22">
        <v>6351.2</v>
      </c>
      <c r="J74" s="23">
        <f t="shared" si="7"/>
        <v>1.4525775444010582</v>
      </c>
      <c r="K74" s="24">
        <f t="shared" si="8"/>
        <v>2023.3097873716781</v>
      </c>
      <c r="L74" s="24">
        <f t="shared" si="9"/>
        <v>2023.3097873716781</v>
      </c>
    </row>
    <row r="75" spans="1:12" x14ac:dyDescent="0.25">
      <c r="A75" s="9" t="s">
        <v>83</v>
      </c>
      <c r="B75" s="20">
        <v>0</v>
      </c>
      <c r="C75" s="20">
        <v>0</v>
      </c>
      <c r="D75" s="21">
        <v>-1.763000000000007</v>
      </c>
      <c r="E75" s="21">
        <f t="shared" si="5"/>
        <v>171.17</v>
      </c>
      <c r="F75" s="21">
        <v>39.15</v>
      </c>
      <c r="G75" s="21">
        <f t="shared" si="6"/>
        <v>210.32</v>
      </c>
      <c r="H75" s="22">
        <v>31</v>
      </c>
      <c r="I75" s="22">
        <v>6351.2</v>
      </c>
      <c r="J75" s="23">
        <f t="shared" si="7"/>
        <v>1.0351702040559265</v>
      </c>
      <c r="K75" s="24">
        <f t="shared" si="8"/>
        <v>1441.8989289315407</v>
      </c>
      <c r="L75" s="24">
        <f t="shared" si="9"/>
        <v>1441.8989289315407</v>
      </c>
    </row>
    <row r="76" spans="1:12" x14ac:dyDescent="0.25">
      <c r="A76" s="9" t="s">
        <v>84</v>
      </c>
      <c r="B76" s="21">
        <v>1.7</v>
      </c>
      <c r="C76" s="26">
        <v>2367.9499999999998</v>
      </c>
      <c r="D76" s="21">
        <v>-1.763000000000007</v>
      </c>
      <c r="E76" s="21">
        <f t="shared" si="5"/>
        <v>171.17</v>
      </c>
      <c r="F76" s="21">
        <v>39.15</v>
      </c>
      <c r="G76" s="21">
        <f t="shared" si="6"/>
        <v>210.32</v>
      </c>
      <c r="H76" s="22">
        <v>55.4</v>
      </c>
      <c r="I76" s="22">
        <v>6351.2</v>
      </c>
      <c r="J76" s="23">
        <f t="shared" si="7"/>
        <v>1.8499493324096234</v>
      </c>
      <c r="K76" s="24">
        <f t="shared" si="8"/>
        <v>2576.8129246066887</v>
      </c>
      <c r="L76" s="24">
        <f t="shared" si="9"/>
        <v>4944.7629246066881</v>
      </c>
    </row>
    <row r="77" spans="1:12" x14ac:dyDescent="0.25">
      <c r="A77" s="9" t="s">
        <v>85</v>
      </c>
      <c r="B77" s="20">
        <v>0</v>
      </c>
      <c r="C77" s="20">
        <v>0</v>
      </c>
      <c r="D77" s="21">
        <v>-1.763000000000007</v>
      </c>
      <c r="E77" s="21">
        <f t="shared" si="5"/>
        <v>171.17</v>
      </c>
      <c r="F77" s="21">
        <v>39.15</v>
      </c>
      <c r="G77" s="21">
        <f t="shared" si="6"/>
        <v>210.32</v>
      </c>
      <c r="H77" s="22">
        <v>75.099999999999994</v>
      </c>
      <c r="I77" s="22">
        <v>6351.2</v>
      </c>
      <c r="J77" s="23">
        <f t="shared" si="7"/>
        <v>2.5077833007935508</v>
      </c>
      <c r="K77" s="24">
        <f t="shared" si="8"/>
        <v>3493.1164375083449</v>
      </c>
      <c r="L77" s="24">
        <f t="shared" si="9"/>
        <v>3493.1164375083449</v>
      </c>
    </row>
    <row r="78" spans="1:12" x14ac:dyDescent="0.25">
      <c r="A78" s="9" t="s">
        <v>86</v>
      </c>
      <c r="B78" s="21">
        <v>0.3</v>
      </c>
      <c r="C78" s="25">
        <v>417.87</v>
      </c>
      <c r="D78" s="21">
        <v>-1.763000000000007</v>
      </c>
      <c r="E78" s="21">
        <f t="shared" si="5"/>
        <v>171.17</v>
      </c>
      <c r="F78" s="21">
        <v>39.15</v>
      </c>
      <c r="G78" s="21">
        <f t="shared" si="6"/>
        <v>210.32</v>
      </c>
      <c r="H78" s="22">
        <v>59</v>
      </c>
      <c r="I78" s="22">
        <v>6351.2</v>
      </c>
      <c r="J78" s="23">
        <f t="shared" si="7"/>
        <v>1.9701626464290212</v>
      </c>
      <c r="K78" s="24">
        <f t="shared" si="8"/>
        <v>2744.2592518374481</v>
      </c>
      <c r="L78" s="24">
        <f t="shared" si="9"/>
        <v>3162.129251837448</v>
      </c>
    </row>
    <row r="79" spans="1:12" x14ac:dyDescent="0.25">
      <c r="A79" s="9" t="s">
        <v>87</v>
      </c>
      <c r="B79" s="20">
        <v>0</v>
      </c>
      <c r="C79" s="20">
        <v>0</v>
      </c>
      <c r="D79" s="21">
        <v>-1.763000000000007</v>
      </c>
      <c r="E79" s="21">
        <f t="shared" si="5"/>
        <v>171.17</v>
      </c>
      <c r="F79" s="21">
        <v>39.15</v>
      </c>
      <c r="G79" s="21">
        <f t="shared" si="6"/>
        <v>210.32</v>
      </c>
      <c r="H79" s="22">
        <v>43.3</v>
      </c>
      <c r="I79" s="22">
        <v>6351.2</v>
      </c>
      <c r="J79" s="23">
        <f t="shared" si="7"/>
        <v>1.4458990269555361</v>
      </c>
      <c r="K79" s="24">
        <f t="shared" si="8"/>
        <v>2014.0072136366359</v>
      </c>
      <c r="L79" s="24">
        <f t="shared" si="9"/>
        <v>2014.0072136366359</v>
      </c>
    </row>
    <row r="80" spans="1:12" x14ac:dyDescent="0.25">
      <c r="A80" s="9" t="s">
        <v>88</v>
      </c>
      <c r="B80" s="20">
        <v>0</v>
      </c>
      <c r="C80" s="20">
        <v>0</v>
      </c>
      <c r="D80" s="21">
        <v>-1.763000000000007</v>
      </c>
      <c r="E80" s="21">
        <f t="shared" si="5"/>
        <v>171.17</v>
      </c>
      <c r="F80" s="21">
        <v>39.15</v>
      </c>
      <c r="G80" s="21">
        <f t="shared" si="6"/>
        <v>210.32</v>
      </c>
      <c r="H80" s="22">
        <v>31.2</v>
      </c>
      <c r="I80" s="22">
        <v>6351.2</v>
      </c>
      <c r="J80" s="23">
        <f t="shared" si="7"/>
        <v>1.0418487215014485</v>
      </c>
      <c r="K80" s="24">
        <f t="shared" si="8"/>
        <v>1451.2015026665827</v>
      </c>
      <c r="L80" s="24">
        <f t="shared" si="9"/>
        <v>1451.2015026665827</v>
      </c>
    </row>
    <row r="81" spans="1:12" x14ac:dyDescent="0.25">
      <c r="A81" s="9" t="s">
        <v>89</v>
      </c>
      <c r="B81" s="21">
        <v>-46.2</v>
      </c>
      <c r="C81" s="26">
        <v>-64352.44</v>
      </c>
      <c r="D81" s="21">
        <v>-1.763000000000007</v>
      </c>
      <c r="E81" s="21">
        <f t="shared" si="5"/>
        <v>171.17</v>
      </c>
      <c r="F81" s="21">
        <v>39.15</v>
      </c>
      <c r="G81" s="21">
        <f t="shared" si="6"/>
        <v>210.32</v>
      </c>
      <c r="H81" s="22">
        <v>55</v>
      </c>
      <c r="I81" s="22">
        <v>6351.2</v>
      </c>
      <c r="J81" s="23">
        <f t="shared" si="7"/>
        <v>1.8365922975185793</v>
      </c>
      <c r="K81" s="24">
        <f t="shared" si="8"/>
        <v>2558.2077771366044</v>
      </c>
      <c r="L81" s="24">
        <f t="shared" si="9"/>
        <v>-61794.2322228634</v>
      </c>
    </row>
    <row r="82" spans="1:12" x14ac:dyDescent="0.25">
      <c r="A82" s="9" t="s">
        <v>90</v>
      </c>
      <c r="B82" s="20">
        <v>0</v>
      </c>
      <c r="C82" s="20">
        <v>0</v>
      </c>
      <c r="D82" s="21">
        <v>-1.763000000000007</v>
      </c>
      <c r="E82" s="21">
        <f t="shared" si="5"/>
        <v>171.17</v>
      </c>
      <c r="F82" s="21">
        <v>39.15</v>
      </c>
      <c r="G82" s="21">
        <f t="shared" si="6"/>
        <v>210.32</v>
      </c>
      <c r="H82" s="22">
        <v>76.599999999999994</v>
      </c>
      <c r="I82" s="22">
        <v>6351.2</v>
      </c>
      <c r="J82" s="23">
        <f t="shared" si="7"/>
        <v>2.5578721816349663</v>
      </c>
      <c r="K82" s="24">
        <f t="shared" si="8"/>
        <v>3562.8857405211611</v>
      </c>
      <c r="L82" s="24">
        <f t="shared" si="9"/>
        <v>3562.8857405211611</v>
      </c>
    </row>
    <row r="83" spans="1:12" x14ac:dyDescent="0.25">
      <c r="A83" s="9" t="s">
        <v>91</v>
      </c>
      <c r="B83" s="21">
        <v>1.8</v>
      </c>
      <c r="C83" s="26">
        <v>2507.2399999999998</v>
      </c>
      <c r="D83" s="21">
        <v>-1.763000000000007</v>
      </c>
      <c r="E83" s="21">
        <f t="shared" si="5"/>
        <v>171.17</v>
      </c>
      <c r="F83" s="21">
        <v>39.15</v>
      </c>
      <c r="G83" s="21">
        <f t="shared" si="6"/>
        <v>210.32</v>
      </c>
      <c r="H83" s="22">
        <v>58.8</v>
      </c>
      <c r="I83" s="22">
        <v>6351.2</v>
      </c>
      <c r="J83" s="23">
        <f t="shared" si="7"/>
        <v>1.963484128983499</v>
      </c>
      <c r="K83" s="24">
        <f t="shared" si="8"/>
        <v>2734.9566781024059</v>
      </c>
      <c r="L83" s="24">
        <f t="shared" si="9"/>
        <v>5242.1966781024057</v>
      </c>
    </row>
    <row r="84" spans="1:12" x14ac:dyDescent="0.25">
      <c r="A84" s="9" t="s">
        <v>92</v>
      </c>
      <c r="B84" s="20">
        <v>0</v>
      </c>
      <c r="C84" s="20">
        <v>0</v>
      </c>
      <c r="D84" s="21">
        <v>-1.763000000000007</v>
      </c>
      <c r="E84" s="21">
        <f t="shared" si="5"/>
        <v>171.17</v>
      </c>
      <c r="F84" s="21">
        <v>39.15</v>
      </c>
      <c r="G84" s="21">
        <f t="shared" si="6"/>
        <v>210.32</v>
      </c>
      <c r="H84" s="22">
        <v>58.6</v>
      </c>
      <c r="I84" s="22">
        <v>6351.2</v>
      </c>
      <c r="J84" s="23">
        <f t="shared" si="7"/>
        <v>1.9568056115379771</v>
      </c>
      <c r="K84" s="24">
        <f t="shared" si="8"/>
        <v>2725.6541043673637</v>
      </c>
      <c r="L84" s="24">
        <f t="shared" si="9"/>
        <v>2725.6541043673637</v>
      </c>
    </row>
    <row r="85" spans="1:12" x14ac:dyDescent="0.25">
      <c r="A85" s="9" t="s">
        <v>93</v>
      </c>
      <c r="B85" s="20">
        <v>0</v>
      </c>
      <c r="C85" s="20">
        <v>0</v>
      </c>
      <c r="D85" s="21">
        <v>-1.763000000000007</v>
      </c>
      <c r="E85" s="21">
        <f t="shared" si="5"/>
        <v>171.17</v>
      </c>
      <c r="F85" s="21">
        <v>39.15</v>
      </c>
      <c r="G85" s="21">
        <f t="shared" si="6"/>
        <v>210.32</v>
      </c>
      <c r="H85" s="22">
        <v>76.5</v>
      </c>
      <c r="I85" s="22">
        <v>6351.2</v>
      </c>
      <c r="J85" s="23">
        <f t="shared" si="7"/>
        <v>2.5545329229122058</v>
      </c>
      <c r="K85" s="24">
        <f t="shared" si="8"/>
        <v>3558.2344536536407</v>
      </c>
      <c r="L85" s="24">
        <f t="shared" si="9"/>
        <v>3558.2344536536407</v>
      </c>
    </row>
    <row r="86" spans="1:12" x14ac:dyDescent="0.25">
      <c r="A86" s="9" t="s">
        <v>94</v>
      </c>
      <c r="B86" s="21">
        <v>0.8</v>
      </c>
      <c r="C86" s="26">
        <v>1114.33</v>
      </c>
      <c r="D86" s="21">
        <v>-1.763000000000007</v>
      </c>
      <c r="E86" s="21">
        <f t="shared" si="5"/>
        <v>171.17</v>
      </c>
      <c r="F86" s="21">
        <v>39.15</v>
      </c>
      <c r="G86" s="21">
        <f t="shared" si="6"/>
        <v>210.32</v>
      </c>
      <c r="H86" s="22">
        <v>74.900000000000006</v>
      </c>
      <c r="I86" s="22">
        <v>6351.2</v>
      </c>
      <c r="J86" s="23">
        <f t="shared" si="7"/>
        <v>2.5011047833480289</v>
      </c>
      <c r="K86" s="24">
        <f t="shared" si="8"/>
        <v>3483.8138637733032</v>
      </c>
      <c r="L86" s="24">
        <f t="shared" si="9"/>
        <v>4598.1438637733027</v>
      </c>
    </row>
    <row r="87" spans="1:12" x14ac:dyDescent="0.25">
      <c r="A87" s="9" t="s">
        <v>95</v>
      </c>
      <c r="B87" s="20">
        <v>0</v>
      </c>
      <c r="C87" s="20">
        <v>0</v>
      </c>
      <c r="D87" s="21">
        <v>-1.763000000000007</v>
      </c>
      <c r="E87" s="21">
        <f t="shared" si="5"/>
        <v>171.17</v>
      </c>
      <c r="F87" s="21">
        <v>39.15</v>
      </c>
      <c r="G87" s="21">
        <f t="shared" si="6"/>
        <v>210.32</v>
      </c>
      <c r="H87" s="22">
        <v>58.7</v>
      </c>
      <c r="I87" s="22">
        <v>6351.2</v>
      </c>
      <c r="J87" s="23">
        <f t="shared" si="7"/>
        <v>1.9601448702607382</v>
      </c>
      <c r="K87" s="24">
        <f t="shared" si="8"/>
        <v>2730.3053912348851</v>
      </c>
      <c r="L87" s="24">
        <f t="shared" si="9"/>
        <v>2730.3053912348851</v>
      </c>
    </row>
    <row r="88" spans="1:12" x14ac:dyDescent="0.25">
      <c r="A88" s="9" t="s">
        <v>96</v>
      </c>
      <c r="B88" s="21">
        <v>0.7</v>
      </c>
      <c r="C88" s="25">
        <v>975.04</v>
      </c>
      <c r="D88" s="21">
        <v>-1.763000000000007</v>
      </c>
      <c r="E88" s="21">
        <f t="shared" si="5"/>
        <v>171.17</v>
      </c>
      <c r="F88" s="21">
        <v>39.15</v>
      </c>
      <c r="G88" s="21">
        <f t="shared" si="6"/>
        <v>210.32</v>
      </c>
      <c r="H88" s="22">
        <v>58.2</v>
      </c>
      <c r="I88" s="22">
        <v>6351.2</v>
      </c>
      <c r="J88" s="23">
        <f t="shared" si="7"/>
        <v>1.9434485766469329</v>
      </c>
      <c r="K88" s="24">
        <f t="shared" si="8"/>
        <v>2707.0489568972794</v>
      </c>
      <c r="L88" s="24">
        <f t="shared" si="9"/>
        <v>3682.0889568972793</v>
      </c>
    </row>
    <row r="89" spans="1:12" x14ac:dyDescent="0.25">
      <c r="A89" s="9" t="s">
        <v>97</v>
      </c>
      <c r="B89" s="20">
        <v>0</v>
      </c>
      <c r="C89" s="20">
        <v>0</v>
      </c>
      <c r="D89" s="21">
        <v>-1.763000000000007</v>
      </c>
      <c r="E89" s="21">
        <f t="shared" si="5"/>
        <v>171.17</v>
      </c>
      <c r="F89" s="21">
        <v>39.15</v>
      </c>
      <c r="G89" s="21">
        <f t="shared" si="6"/>
        <v>210.32</v>
      </c>
      <c r="H89" s="22">
        <v>75.7</v>
      </c>
      <c r="I89" s="22">
        <v>6351.2</v>
      </c>
      <c r="J89" s="23">
        <f t="shared" si="7"/>
        <v>2.5278188531301171</v>
      </c>
      <c r="K89" s="24">
        <f t="shared" si="8"/>
        <v>3521.0241587134715</v>
      </c>
      <c r="L89" s="24">
        <f t="shared" si="9"/>
        <v>3521.0241587134715</v>
      </c>
    </row>
    <row r="90" spans="1:12" x14ac:dyDescent="0.25">
      <c r="A90" s="9" t="s">
        <v>98</v>
      </c>
      <c r="B90" s="21">
        <v>1.3</v>
      </c>
      <c r="C90" s="26">
        <v>1810.78</v>
      </c>
      <c r="D90" s="21">
        <v>-1.763000000000007</v>
      </c>
      <c r="E90" s="21">
        <f t="shared" si="5"/>
        <v>171.17</v>
      </c>
      <c r="F90" s="21">
        <v>39.15</v>
      </c>
      <c r="G90" s="21">
        <f t="shared" si="6"/>
        <v>210.32</v>
      </c>
      <c r="H90" s="22">
        <v>74.8</v>
      </c>
      <c r="I90" s="22">
        <v>6351.2</v>
      </c>
      <c r="J90" s="23">
        <f t="shared" si="7"/>
        <v>2.4977655246252679</v>
      </c>
      <c r="K90" s="24">
        <f t="shared" si="8"/>
        <v>3479.1625769057823</v>
      </c>
      <c r="L90" s="24">
        <f t="shared" si="9"/>
        <v>5289.9425769057825</v>
      </c>
    </row>
    <row r="91" spans="1:12" x14ac:dyDescent="0.25">
      <c r="A91" s="9" t="s">
        <v>99</v>
      </c>
      <c r="B91" s="20">
        <v>0</v>
      </c>
      <c r="C91" s="20">
        <v>0</v>
      </c>
      <c r="D91" s="21">
        <v>-1.763000000000007</v>
      </c>
      <c r="E91" s="21">
        <f t="shared" si="5"/>
        <v>171.17</v>
      </c>
      <c r="F91" s="21">
        <v>39.15</v>
      </c>
      <c r="G91" s="21">
        <f t="shared" si="6"/>
        <v>210.32</v>
      </c>
      <c r="H91" s="22">
        <v>58.7</v>
      </c>
      <c r="I91" s="22">
        <v>6351.2</v>
      </c>
      <c r="J91" s="23">
        <f t="shared" si="7"/>
        <v>1.9601448702607382</v>
      </c>
      <c r="K91" s="24">
        <f t="shared" si="8"/>
        <v>2730.3053912348851</v>
      </c>
      <c r="L91" s="24">
        <f t="shared" si="9"/>
        <v>2730.3053912348851</v>
      </c>
    </row>
    <row r="92" spans="1:12" x14ac:dyDescent="0.25">
      <c r="A92" s="9" t="s">
        <v>100</v>
      </c>
      <c r="B92" s="20">
        <v>0</v>
      </c>
      <c r="C92" s="20">
        <v>0</v>
      </c>
      <c r="D92" s="21">
        <v>-1.763000000000007</v>
      </c>
      <c r="E92" s="21">
        <f t="shared" si="5"/>
        <v>171.17</v>
      </c>
      <c r="F92" s="21">
        <v>39.15</v>
      </c>
      <c r="G92" s="21">
        <f t="shared" si="6"/>
        <v>210.32</v>
      </c>
      <c r="H92" s="22">
        <v>57.6</v>
      </c>
      <c r="I92" s="22">
        <v>6351.2</v>
      </c>
      <c r="J92" s="23">
        <f t="shared" si="7"/>
        <v>1.9234130243103664</v>
      </c>
      <c r="K92" s="24">
        <f t="shared" si="8"/>
        <v>2679.1412356921528</v>
      </c>
      <c r="L92" s="24">
        <f t="shared" si="9"/>
        <v>2679.1412356921528</v>
      </c>
    </row>
    <row r="93" spans="1:12" x14ac:dyDescent="0.25">
      <c r="A93" s="9" t="s">
        <v>101</v>
      </c>
      <c r="B93" s="20">
        <v>0</v>
      </c>
      <c r="C93" s="20">
        <v>0</v>
      </c>
      <c r="D93" s="21">
        <v>-1.763000000000007</v>
      </c>
      <c r="E93" s="21">
        <f t="shared" si="5"/>
        <v>171.17</v>
      </c>
      <c r="F93" s="21">
        <v>39.15</v>
      </c>
      <c r="G93" s="21">
        <f t="shared" si="6"/>
        <v>210.32</v>
      </c>
      <c r="H93" s="22">
        <v>75</v>
      </c>
      <c r="I93" s="22">
        <v>6351.2</v>
      </c>
      <c r="J93" s="23">
        <f t="shared" si="7"/>
        <v>2.5044440420707899</v>
      </c>
      <c r="K93" s="24">
        <f t="shared" si="8"/>
        <v>3488.465150640824</v>
      </c>
      <c r="L93" s="24">
        <f t="shared" si="9"/>
        <v>3488.465150640824</v>
      </c>
    </row>
    <row r="94" spans="1:12" x14ac:dyDescent="0.25">
      <c r="A94" s="9" t="s">
        <v>102</v>
      </c>
      <c r="B94" s="21">
        <v>1.9</v>
      </c>
      <c r="C94" s="26">
        <v>2646.53</v>
      </c>
      <c r="D94" s="21">
        <v>-1.763000000000007</v>
      </c>
      <c r="E94" s="21">
        <f t="shared" si="5"/>
        <v>171.17</v>
      </c>
      <c r="F94" s="21">
        <v>39.15</v>
      </c>
      <c r="G94" s="21">
        <f t="shared" si="6"/>
        <v>210.32</v>
      </c>
      <c r="H94" s="22">
        <v>75.599999999999994</v>
      </c>
      <c r="I94" s="22">
        <v>6351.2</v>
      </c>
      <c r="J94" s="23">
        <f t="shared" si="7"/>
        <v>2.5244795944073557</v>
      </c>
      <c r="K94" s="24">
        <f t="shared" si="8"/>
        <v>3516.3728718459502</v>
      </c>
      <c r="L94" s="24">
        <f t="shared" si="9"/>
        <v>6162.9028718459504</v>
      </c>
    </row>
    <row r="95" spans="1:12" x14ac:dyDescent="0.25">
      <c r="A95" s="9" t="s">
        <v>103</v>
      </c>
      <c r="B95" s="20">
        <v>0</v>
      </c>
      <c r="C95" s="20">
        <v>0</v>
      </c>
      <c r="D95" s="21">
        <v>-1.763000000000007</v>
      </c>
      <c r="E95" s="21">
        <f t="shared" si="5"/>
        <v>171.17</v>
      </c>
      <c r="F95" s="21">
        <v>39.15</v>
      </c>
      <c r="G95" s="21">
        <f t="shared" si="6"/>
        <v>210.32</v>
      </c>
      <c r="H95" s="22">
        <v>58.8</v>
      </c>
      <c r="I95" s="22">
        <v>6351.2</v>
      </c>
      <c r="J95" s="23">
        <f t="shared" si="7"/>
        <v>1.963484128983499</v>
      </c>
      <c r="K95" s="24">
        <f t="shared" si="8"/>
        <v>2734.9566781024059</v>
      </c>
      <c r="L95" s="24">
        <f t="shared" si="9"/>
        <v>2734.9566781024059</v>
      </c>
    </row>
    <row r="96" spans="1:12" x14ac:dyDescent="0.25">
      <c r="A96" s="9" t="s">
        <v>104</v>
      </c>
      <c r="B96" s="21">
        <v>0.7</v>
      </c>
      <c r="C96" s="25">
        <v>975.04</v>
      </c>
      <c r="D96" s="21">
        <v>-1.763000000000007</v>
      </c>
      <c r="E96" s="21">
        <f t="shared" si="5"/>
        <v>171.17</v>
      </c>
      <c r="F96" s="21">
        <v>39.15</v>
      </c>
      <c r="G96" s="21">
        <f t="shared" si="6"/>
        <v>210.32</v>
      </c>
      <c r="H96" s="22">
        <v>58.1</v>
      </c>
      <c r="I96" s="22">
        <v>6351.2</v>
      </c>
      <c r="J96" s="23">
        <f t="shared" si="7"/>
        <v>1.940109317924172</v>
      </c>
      <c r="K96" s="24">
        <f t="shared" si="8"/>
        <v>2702.3976700297585</v>
      </c>
      <c r="L96" s="24">
        <f t="shared" si="9"/>
        <v>3677.4376700297585</v>
      </c>
    </row>
    <row r="97" spans="1:12" x14ac:dyDescent="0.25">
      <c r="A97" s="9" t="s">
        <v>105</v>
      </c>
      <c r="B97" s="20">
        <v>0</v>
      </c>
      <c r="C97" s="20">
        <v>0</v>
      </c>
      <c r="D97" s="21">
        <v>-1.763000000000007</v>
      </c>
      <c r="E97" s="21">
        <f t="shared" si="5"/>
        <v>171.17</v>
      </c>
      <c r="F97" s="21">
        <v>39.15</v>
      </c>
      <c r="G97" s="21">
        <f t="shared" si="6"/>
        <v>210.32</v>
      </c>
      <c r="H97" s="22">
        <v>75.099999999999994</v>
      </c>
      <c r="I97" s="22">
        <v>6351.2</v>
      </c>
      <c r="J97" s="23">
        <f t="shared" si="7"/>
        <v>2.5077833007935508</v>
      </c>
      <c r="K97" s="24">
        <f t="shared" si="8"/>
        <v>3493.1164375083449</v>
      </c>
      <c r="L97" s="24">
        <f t="shared" si="9"/>
        <v>3493.1164375083449</v>
      </c>
    </row>
    <row r="98" spans="1:12" x14ac:dyDescent="0.25">
      <c r="A98" s="9" t="s">
        <v>106</v>
      </c>
      <c r="B98" s="21">
        <v>0.7</v>
      </c>
      <c r="C98" s="25">
        <v>975.04</v>
      </c>
      <c r="D98" s="21">
        <v>-1.763000000000007</v>
      </c>
      <c r="E98" s="21">
        <f t="shared" si="5"/>
        <v>171.17</v>
      </c>
      <c r="F98" s="21">
        <v>39.15</v>
      </c>
      <c r="G98" s="21">
        <f t="shared" si="6"/>
        <v>210.32</v>
      </c>
      <c r="H98" s="22">
        <v>75.2</v>
      </c>
      <c r="I98" s="22">
        <v>6351.2</v>
      </c>
      <c r="J98" s="23">
        <f t="shared" si="7"/>
        <v>2.5111225595163122</v>
      </c>
      <c r="K98" s="24">
        <f t="shared" si="8"/>
        <v>3497.7677243758667</v>
      </c>
      <c r="L98" s="24">
        <f t="shared" si="9"/>
        <v>4472.8077243758671</v>
      </c>
    </row>
    <row r="99" spans="1:12" x14ac:dyDescent="0.25">
      <c r="A99" s="9" t="s">
        <v>107</v>
      </c>
      <c r="B99" s="21">
        <v>0.1</v>
      </c>
      <c r="C99" s="25">
        <v>139.29</v>
      </c>
      <c r="D99" s="21">
        <v>-1.763000000000007</v>
      </c>
      <c r="E99" s="21">
        <f t="shared" si="5"/>
        <v>171.17</v>
      </c>
      <c r="F99" s="21">
        <v>39.15</v>
      </c>
      <c r="G99" s="21">
        <f t="shared" si="6"/>
        <v>210.32</v>
      </c>
      <c r="H99" s="22">
        <v>58.7</v>
      </c>
      <c r="I99" s="22">
        <v>6351.2</v>
      </c>
      <c r="J99" s="23">
        <f t="shared" si="7"/>
        <v>1.9601448702607382</v>
      </c>
      <c r="K99" s="24">
        <f t="shared" si="8"/>
        <v>2730.3053912348851</v>
      </c>
      <c r="L99" s="24">
        <f t="shared" si="9"/>
        <v>2869.595391234885</v>
      </c>
    </row>
    <row r="100" spans="1:12" x14ac:dyDescent="0.25">
      <c r="A100" s="9" t="s">
        <v>108</v>
      </c>
      <c r="B100" s="20">
        <v>0</v>
      </c>
      <c r="C100" s="20">
        <v>0</v>
      </c>
      <c r="D100" s="21">
        <v>-1.763000000000007</v>
      </c>
      <c r="E100" s="21">
        <f t="shared" si="5"/>
        <v>171.17</v>
      </c>
      <c r="F100" s="21">
        <v>39.15</v>
      </c>
      <c r="G100" s="21">
        <f t="shared" si="6"/>
        <v>210.32</v>
      </c>
      <c r="H100" s="22">
        <v>58.1</v>
      </c>
      <c r="I100" s="22">
        <v>6351.2</v>
      </c>
      <c r="J100" s="23">
        <f t="shared" si="7"/>
        <v>1.940109317924172</v>
      </c>
      <c r="K100" s="24">
        <f t="shared" si="8"/>
        <v>2702.3976700297585</v>
      </c>
      <c r="L100" s="24">
        <f t="shared" si="9"/>
        <v>2702.3976700297585</v>
      </c>
    </row>
    <row r="101" spans="1:12" x14ac:dyDescent="0.25">
      <c r="A101" s="9" t="s">
        <v>109</v>
      </c>
      <c r="B101" s="21">
        <v>1.3</v>
      </c>
      <c r="C101" s="26">
        <v>1810.78</v>
      </c>
      <c r="D101" s="21">
        <v>-1.763000000000007</v>
      </c>
      <c r="E101" s="21">
        <f t="shared" si="5"/>
        <v>171.17</v>
      </c>
      <c r="F101" s="21">
        <v>39.15</v>
      </c>
      <c r="G101" s="21">
        <f t="shared" si="6"/>
        <v>210.32</v>
      </c>
      <c r="H101" s="22">
        <v>76</v>
      </c>
      <c r="I101" s="22">
        <v>6351.2</v>
      </c>
      <c r="J101" s="23">
        <f t="shared" si="7"/>
        <v>2.5378366292984</v>
      </c>
      <c r="K101" s="24">
        <f t="shared" si="8"/>
        <v>3534.9780193160345</v>
      </c>
      <c r="L101" s="24">
        <f t="shared" si="9"/>
        <v>5345.7580193160347</v>
      </c>
    </row>
    <row r="102" spans="1:12" x14ac:dyDescent="0.25">
      <c r="A102" s="9" t="s">
        <v>110</v>
      </c>
      <c r="B102" s="21">
        <v>0.5</v>
      </c>
      <c r="C102" s="25">
        <v>696.46</v>
      </c>
      <c r="D102" s="21">
        <v>-1.763000000000007</v>
      </c>
      <c r="E102" s="21">
        <f t="shared" si="5"/>
        <v>171.17</v>
      </c>
      <c r="F102" s="21">
        <v>39.15</v>
      </c>
      <c r="G102" s="21">
        <f t="shared" si="6"/>
        <v>210.32</v>
      </c>
      <c r="H102" s="22">
        <v>75</v>
      </c>
      <c r="I102" s="22">
        <v>6351.2</v>
      </c>
      <c r="J102" s="23">
        <f t="shared" si="7"/>
        <v>2.5044440420707899</v>
      </c>
      <c r="K102" s="24">
        <f t="shared" si="8"/>
        <v>3488.465150640824</v>
      </c>
      <c r="L102" s="24">
        <f t="shared" si="9"/>
        <v>4184.9251506408236</v>
      </c>
    </row>
    <row r="103" spans="1:12" x14ac:dyDescent="0.25">
      <c r="A103" s="9" t="s">
        <v>111</v>
      </c>
      <c r="B103" s="20">
        <v>0</v>
      </c>
      <c r="C103" s="20">
        <v>0</v>
      </c>
      <c r="D103" s="21">
        <v>-1.763000000000007</v>
      </c>
      <c r="E103" s="21">
        <f t="shared" si="5"/>
        <v>171.17</v>
      </c>
      <c r="F103" s="21">
        <v>39.15</v>
      </c>
      <c r="G103" s="21">
        <f t="shared" si="6"/>
        <v>210.32</v>
      </c>
      <c r="H103" s="22">
        <v>58.7</v>
      </c>
      <c r="I103" s="22">
        <v>6351.2</v>
      </c>
      <c r="J103" s="23">
        <f t="shared" si="7"/>
        <v>1.9601448702607382</v>
      </c>
      <c r="K103" s="24">
        <f t="shared" si="8"/>
        <v>2730.3053912348851</v>
      </c>
      <c r="L103" s="24">
        <f t="shared" si="9"/>
        <v>2730.3053912348851</v>
      </c>
    </row>
    <row r="104" spans="1:12" x14ac:dyDescent="0.25">
      <c r="A104" s="9" t="s">
        <v>112</v>
      </c>
      <c r="B104" s="21">
        <v>0.7</v>
      </c>
      <c r="C104" s="25">
        <v>975.04</v>
      </c>
      <c r="D104" s="21">
        <v>-1.763000000000007</v>
      </c>
      <c r="E104" s="21">
        <f t="shared" si="5"/>
        <v>171.17</v>
      </c>
      <c r="F104" s="21">
        <v>39.15</v>
      </c>
      <c r="G104" s="21">
        <f t="shared" si="6"/>
        <v>210.32</v>
      </c>
      <c r="H104" s="22">
        <v>58.2</v>
      </c>
      <c r="I104" s="22">
        <v>6351.2</v>
      </c>
      <c r="J104" s="23">
        <f t="shared" si="7"/>
        <v>1.9434485766469329</v>
      </c>
      <c r="K104" s="24">
        <f t="shared" si="8"/>
        <v>2707.0489568972794</v>
      </c>
      <c r="L104" s="24">
        <f t="shared" si="9"/>
        <v>3682.0889568972793</v>
      </c>
    </row>
    <row r="105" spans="1:12" x14ac:dyDescent="0.25">
      <c r="A105" s="9" t="s">
        <v>113</v>
      </c>
      <c r="B105" s="21">
        <v>4.2</v>
      </c>
      <c r="C105" s="26">
        <v>5850.22</v>
      </c>
      <c r="D105" s="21">
        <v>-1.763000000000007</v>
      </c>
      <c r="E105" s="21">
        <f t="shared" si="5"/>
        <v>171.17</v>
      </c>
      <c r="F105" s="21">
        <v>39.15</v>
      </c>
      <c r="G105" s="21">
        <f t="shared" si="6"/>
        <v>210.32</v>
      </c>
      <c r="H105" s="22">
        <v>75.5</v>
      </c>
      <c r="I105" s="22">
        <v>6351.2</v>
      </c>
      <c r="J105" s="23">
        <f t="shared" si="7"/>
        <v>2.5211403356845952</v>
      </c>
      <c r="K105" s="24">
        <f t="shared" si="8"/>
        <v>3511.7215849784297</v>
      </c>
      <c r="L105" s="24">
        <f t="shared" si="9"/>
        <v>9361.9415849784309</v>
      </c>
    </row>
    <row r="106" spans="1:12" x14ac:dyDescent="0.25">
      <c r="A106" s="9" t="s">
        <v>114</v>
      </c>
      <c r="B106" s="20">
        <v>0</v>
      </c>
      <c r="C106" s="20">
        <v>0</v>
      </c>
      <c r="D106" s="21">
        <v>-1.763000000000007</v>
      </c>
      <c r="E106" s="21">
        <f t="shared" si="5"/>
        <v>171.17</v>
      </c>
      <c r="F106" s="21">
        <v>39.15</v>
      </c>
      <c r="G106" s="21">
        <f t="shared" si="6"/>
        <v>210.32</v>
      </c>
      <c r="H106" s="22">
        <v>75.5</v>
      </c>
      <c r="I106" s="22">
        <v>6351.2</v>
      </c>
      <c r="J106" s="23">
        <f t="shared" si="7"/>
        <v>2.5211403356845952</v>
      </c>
      <c r="K106" s="24">
        <f t="shared" si="8"/>
        <v>3511.7215849784297</v>
      </c>
      <c r="L106" s="24">
        <f t="shared" si="9"/>
        <v>3511.7215849784297</v>
      </c>
    </row>
    <row r="107" spans="1:12" x14ac:dyDescent="0.25">
      <c r="A107" s="9" t="s">
        <v>115</v>
      </c>
      <c r="B107" s="20">
        <v>0</v>
      </c>
      <c r="C107" s="20">
        <v>0</v>
      </c>
      <c r="D107" s="21">
        <v>-1.763000000000007</v>
      </c>
      <c r="E107" s="21">
        <f t="shared" si="5"/>
        <v>171.17</v>
      </c>
      <c r="F107" s="21">
        <v>39.15</v>
      </c>
      <c r="G107" s="21">
        <f t="shared" si="6"/>
        <v>210.32</v>
      </c>
      <c r="H107" s="22">
        <v>59.1</v>
      </c>
      <c r="I107" s="22">
        <v>6351.2</v>
      </c>
      <c r="J107" s="23">
        <f t="shared" si="7"/>
        <v>1.9735019051517826</v>
      </c>
      <c r="K107" s="24">
        <f t="shared" si="8"/>
        <v>2748.9105387049694</v>
      </c>
      <c r="L107" s="24">
        <f t="shared" si="9"/>
        <v>2748.9105387049694</v>
      </c>
    </row>
    <row r="108" spans="1:12" x14ac:dyDescent="0.25">
      <c r="A108" s="9" t="s">
        <v>116</v>
      </c>
      <c r="B108" s="20">
        <v>0</v>
      </c>
      <c r="C108" s="20">
        <v>0</v>
      </c>
      <c r="D108" s="21">
        <v>-1.763000000000007</v>
      </c>
      <c r="E108" s="21">
        <f t="shared" si="5"/>
        <v>171.17</v>
      </c>
      <c r="F108" s="21">
        <v>39.15</v>
      </c>
      <c r="G108" s="21">
        <f t="shared" si="6"/>
        <v>210.32</v>
      </c>
      <c r="H108" s="22">
        <v>58.3</v>
      </c>
      <c r="I108" s="22">
        <v>6351.2</v>
      </c>
      <c r="J108" s="23">
        <f t="shared" si="7"/>
        <v>1.9467878353696939</v>
      </c>
      <c r="K108" s="24">
        <f t="shared" si="8"/>
        <v>2711.7002437648007</v>
      </c>
      <c r="L108" s="24">
        <f t="shared" si="9"/>
        <v>2711.7002437648007</v>
      </c>
    </row>
    <row r="109" spans="1:12" x14ac:dyDescent="0.25">
      <c r="A109" s="9" t="s">
        <v>117</v>
      </c>
      <c r="B109" s="20">
        <v>0</v>
      </c>
      <c r="C109" s="20">
        <v>0</v>
      </c>
      <c r="D109" s="21">
        <v>-1.763000000000007</v>
      </c>
      <c r="E109" s="21">
        <f t="shared" si="5"/>
        <v>171.17</v>
      </c>
      <c r="F109" s="21">
        <v>39.15</v>
      </c>
      <c r="G109" s="21">
        <f t="shared" si="6"/>
        <v>210.32</v>
      </c>
      <c r="H109" s="22">
        <v>74.900000000000006</v>
      </c>
      <c r="I109" s="22">
        <v>6351.2</v>
      </c>
      <c r="J109" s="23">
        <f t="shared" si="7"/>
        <v>2.5011047833480289</v>
      </c>
      <c r="K109" s="24">
        <f t="shared" si="8"/>
        <v>3483.8138637733032</v>
      </c>
      <c r="L109" s="24">
        <f t="shared" si="9"/>
        <v>3483.8138637733032</v>
      </c>
    </row>
    <row r="110" spans="1:12" x14ac:dyDescent="0.25">
      <c r="A110" s="9" t="s">
        <v>118</v>
      </c>
      <c r="B110" s="20">
        <v>0</v>
      </c>
      <c r="C110" s="20">
        <v>0</v>
      </c>
      <c r="D110" s="21">
        <v>-1.763000000000007</v>
      </c>
      <c r="E110" s="21">
        <f t="shared" si="5"/>
        <v>171.17</v>
      </c>
      <c r="F110" s="21">
        <v>39.15</v>
      </c>
      <c r="G110" s="21">
        <f t="shared" si="6"/>
        <v>210.32</v>
      </c>
      <c r="H110" s="22">
        <v>74.900000000000006</v>
      </c>
      <c r="I110" s="22">
        <v>6351.2</v>
      </c>
      <c r="J110" s="23">
        <f t="shared" si="7"/>
        <v>2.5011047833480289</v>
      </c>
      <c r="K110" s="24">
        <f t="shared" si="8"/>
        <v>3483.8138637733032</v>
      </c>
      <c r="L110" s="24">
        <f t="shared" si="9"/>
        <v>3483.8138637733032</v>
      </c>
    </row>
    <row r="111" spans="1:12" x14ac:dyDescent="0.25">
      <c r="A111" s="9" t="s">
        <v>119</v>
      </c>
      <c r="B111" s="20">
        <v>0</v>
      </c>
      <c r="C111" s="20">
        <v>0</v>
      </c>
      <c r="D111" s="21">
        <v>-1.763000000000007</v>
      </c>
      <c r="E111" s="21">
        <f t="shared" si="5"/>
        <v>171.17</v>
      </c>
      <c r="F111" s="21">
        <v>39.15</v>
      </c>
      <c r="G111" s="21">
        <f t="shared" si="6"/>
        <v>210.32</v>
      </c>
      <c r="H111" s="22">
        <v>58.8</v>
      </c>
      <c r="I111" s="22">
        <v>6351.2</v>
      </c>
      <c r="J111" s="23">
        <f t="shared" si="7"/>
        <v>1.963484128983499</v>
      </c>
      <c r="K111" s="24">
        <f t="shared" si="8"/>
        <v>2734.9566781024059</v>
      </c>
      <c r="L111" s="24">
        <f t="shared" si="9"/>
        <v>2734.9566781024059</v>
      </c>
    </row>
    <row r="112" spans="1:12" x14ac:dyDescent="0.25">
      <c r="A112" s="9" t="s">
        <v>120</v>
      </c>
      <c r="B112" s="21">
        <v>0.9</v>
      </c>
      <c r="C112" s="26">
        <v>1253.6199999999999</v>
      </c>
      <c r="D112" s="21">
        <v>-1.763000000000007</v>
      </c>
      <c r="E112" s="21">
        <f t="shared" si="5"/>
        <v>171.17</v>
      </c>
      <c r="F112" s="21">
        <v>39.15</v>
      </c>
      <c r="G112" s="21">
        <f t="shared" si="6"/>
        <v>210.32</v>
      </c>
      <c r="H112" s="22">
        <v>57.9</v>
      </c>
      <c r="I112" s="22">
        <v>6351.2</v>
      </c>
      <c r="J112" s="23">
        <f t="shared" si="7"/>
        <v>1.9334308004786498</v>
      </c>
      <c r="K112" s="24">
        <f t="shared" si="8"/>
        <v>2693.0950962947163</v>
      </c>
      <c r="L112" s="24">
        <f t="shared" si="9"/>
        <v>3946.7150962947162</v>
      </c>
    </row>
    <row r="113" spans="1:12" x14ac:dyDescent="0.25">
      <c r="A113" s="9" t="s">
        <v>121</v>
      </c>
      <c r="B113" s="20">
        <v>0</v>
      </c>
      <c r="C113" s="20">
        <v>0</v>
      </c>
      <c r="D113" s="21">
        <v>-1.763000000000007</v>
      </c>
      <c r="E113" s="21">
        <f t="shared" si="5"/>
        <v>171.17</v>
      </c>
      <c r="F113" s="21">
        <v>39.15</v>
      </c>
      <c r="G113" s="21">
        <f t="shared" si="6"/>
        <v>210.32</v>
      </c>
      <c r="H113" s="22">
        <v>74.900000000000006</v>
      </c>
      <c r="I113" s="22">
        <v>6351.2</v>
      </c>
      <c r="J113" s="23">
        <f t="shared" si="7"/>
        <v>2.5011047833480289</v>
      </c>
      <c r="K113" s="24">
        <f t="shared" si="8"/>
        <v>3483.8138637733032</v>
      </c>
      <c r="L113" s="24">
        <f t="shared" si="9"/>
        <v>3483.8138637733032</v>
      </c>
    </row>
    <row r="114" spans="1:12" x14ac:dyDescent="0.25">
      <c r="A114" s="9" t="s">
        <v>122</v>
      </c>
      <c r="B114" s="21">
        <v>1.51</v>
      </c>
      <c r="C114" s="26">
        <v>2103.29</v>
      </c>
      <c r="D114" s="21">
        <v>-1.763000000000007</v>
      </c>
      <c r="E114" s="21">
        <f t="shared" si="5"/>
        <v>171.17</v>
      </c>
      <c r="F114" s="21">
        <v>39.15</v>
      </c>
      <c r="G114" s="21">
        <f t="shared" si="6"/>
        <v>210.32</v>
      </c>
      <c r="H114" s="22">
        <v>75</v>
      </c>
      <c r="I114" s="22">
        <v>6351.2</v>
      </c>
      <c r="J114" s="23">
        <f t="shared" si="7"/>
        <v>2.5044440420707899</v>
      </c>
      <c r="K114" s="24">
        <f t="shared" si="8"/>
        <v>3488.465150640824</v>
      </c>
      <c r="L114" s="24">
        <f t="shared" si="9"/>
        <v>5591.7551506408236</v>
      </c>
    </row>
    <row r="115" spans="1:12" x14ac:dyDescent="0.25">
      <c r="A115" s="9" t="s">
        <v>123</v>
      </c>
      <c r="B115" s="20">
        <v>0</v>
      </c>
      <c r="C115" s="20">
        <v>0</v>
      </c>
      <c r="D115" s="21">
        <v>-1.763000000000007</v>
      </c>
      <c r="E115" s="21">
        <f t="shared" si="5"/>
        <v>171.17</v>
      </c>
      <c r="F115" s="21">
        <v>39.15</v>
      </c>
      <c r="G115" s="21">
        <f t="shared" si="6"/>
        <v>210.32</v>
      </c>
      <c r="H115" s="22">
        <v>58.9</v>
      </c>
      <c r="I115" s="22">
        <v>6351.2</v>
      </c>
      <c r="J115" s="23">
        <f t="shared" si="7"/>
        <v>1.9668233877062602</v>
      </c>
      <c r="K115" s="24">
        <f t="shared" si="8"/>
        <v>2739.6079649699273</v>
      </c>
      <c r="L115" s="24">
        <f t="shared" si="9"/>
        <v>2739.6079649699273</v>
      </c>
    </row>
    <row r="116" spans="1:12" x14ac:dyDescent="0.25">
      <c r="A116" s="9" t="s">
        <v>124</v>
      </c>
      <c r="B116" s="21">
        <v>1.1000000000000001</v>
      </c>
      <c r="C116" s="26">
        <v>1532.2</v>
      </c>
      <c r="D116" s="21">
        <v>-1.763000000000007</v>
      </c>
      <c r="E116" s="21">
        <f t="shared" si="5"/>
        <v>171.17</v>
      </c>
      <c r="F116" s="21">
        <v>39.15</v>
      </c>
      <c r="G116" s="21">
        <f t="shared" si="6"/>
        <v>210.32</v>
      </c>
      <c r="H116" s="22">
        <v>57.8</v>
      </c>
      <c r="I116" s="22">
        <v>6351.2</v>
      </c>
      <c r="J116" s="23">
        <f t="shared" si="7"/>
        <v>1.9300915417558886</v>
      </c>
      <c r="K116" s="24">
        <f t="shared" si="8"/>
        <v>2688.443809427195</v>
      </c>
      <c r="L116" s="24">
        <f t="shared" si="9"/>
        <v>4220.6438094271953</v>
      </c>
    </row>
    <row r="117" spans="1:12" x14ac:dyDescent="0.25">
      <c r="A117" s="9" t="s">
        <v>125</v>
      </c>
      <c r="B117" s="21">
        <v>1.6</v>
      </c>
      <c r="C117" s="26">
        <v>2228.66</v>
      </c>
      <c r="D117" s="21">
        <v>-1.763000000000007</v>
      </c>
      <c r="E117" s="21">
        <f t="shared" si="5"/>
        <v>171.17</v>
      </c>
      <c r="F117" s="21">
        <v>39.15</v>
      </c>
      <c r="G117" s="21">
        <f t="shared" si="6"/>
        <v>210.32</v>
      </c>
      <c r="H117" s="22">
        <v>74.8</v>
      </c>
      <c r="I117" s="22">
        <v>6351.2</v>
      </c>
      <c r="J117" s="23">
        <f t="shared" si="7"/>
        <v>2.4977655246252679</v>
      </c>
      <c r="K117" s="24">
        <f t="shared" si="8"/>
        <v>3479.1625769057823</v>
      </c>
      <c r="L117" s="24">
        <f t="shared" si="9"/>
        <v>5707.8225769057826</v>
      </c>
    </row>
    <row r="118" spans="1:12" x14ac:dyDescent="0.25">
      <c r="A118" s="17"/>
      <c r="B118" s="18">
        <f>SUM(B7:B117)</f>
        <v>-1.763000000000007</v>
      </c>
      <c r="C118" s="18"/>
      <c r="D118" s="18"/>
      <c r="E118" s="18"/>
      <c r="F118" s="18"/>
      <c r="G118" s="18"/>
      <c r="H118" s="18"/>
      <c r="I118" s="18"/>
      <c r="J118" s="27"/>
      <c r="K118" s="18"/>
      <c r="L118" s="18"/>
    </row>
  </sheetData>
  <mergeCells count="2">
    <mergeCell ref="K1:L1"/>
    <mergeCell ref="A2:L2"/>
  </mergeCells>
  <pageMargins left="0.25" right="0.25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</vt:lpstr>
      <vt:lpstr>приложение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2020-01-11T02:55:09Z</cp:lastPrinted>
  <dcterms:created xsi:type="dcterms:W3CDTF">2020-01-11T02:19:08Z</dcterms:created>
  <dcterms:modified xsi:type="dcterms:W3CDTF">2020-01-11T03:24:50Z</dcterms:modified>
</cp:coreProperties>
</file>