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16" i="1"/>
  <c r="E15" i="1"/>
  <c r="E14" i="1"/>
  <c r="E13" i="1"/>
  <c r="E12" i="1"/>
  <c r="E11" i="1"/>
  <c r="E17" i="1" s="1"/>
  <c r="E27" i="1" l="1"/>
  <c r="E28" i="1" s="1"/>
  <c r="E29" i="1" s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<sst xmlns="http://schemas.openxmlformats.org/spreadsheetml/2006/main" count="6863" uniqueCount="1321">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</sst>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1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7109375" style="37" bestFit="1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6" t="s">
        <v>0</v>
      </c>
      <c r="C1" s="77"/>
      <c r="D1" s="77"/>
      <c r="E1" s="33">
        <v>867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8" t="s">
        <v>1</v>
      </c>
      <c r="C2" s="79"/>
      <c r="D2" s="80"/>
      <c r="E2" s="35" t="s">
        <v>862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5" t="s">
        <v>1209</v>
      </c>
      <c r="C3" s="81"/>
      <c r="D3" s="81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5" t="s">
        <v>1210</v>
      </c>
      <c r="C4" s="81"/>
      <c r="D4" s="81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5" t="s">
        <v>1211</v>
      </c>
      <c r="C5" s="81"/>
      <c r="D5" s="81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82" t="s">
        <v>1213</v>
      </c>
      <c r="C6" s="83"/>
      <c r="D6" s="83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5" t="s">
        <v>1214</v>
      </c>
      <c r="C7" s="81"/>
      <c r="D7" s="81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5" t="s">
        <v>1215</v>
      </c>
      <c r="C8" s="81"/>
      <c r="D8" s="81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5" t="s">
        <v>1216</v>
      </c>
      <c r="C9" s="81"/>
      <c r="D9" s="81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84" t="s">
        <v>1217</v>
      </c>
      <c r="C10" s="85"/>
      <c r="D10" s="85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5" t="s">
        <v>1218</v>
      </c>
      <c r="C11" s="81"/>
      <c r="D11" s="81"/>
      <c r="E11" s="44">
        <f>'[1]Начислено 2012'!AGD10</f>
        <v>0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5" t="s">
        <v>1219</v>
      </c>
      <c r="C12" s="75"/>
      <c r="D12" s="75"/>
      <c r="E12" s="44">
        <f>'[1]Начислено 2012'!AGD9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5" t="s">
        <v>1220</v>
      </c>
      <c r="C13" s="75"/>
      <c r="D13" s="75"/>
      <c r="E13" s="44">
        <f>'[1]Начислено 2012'!AGD8</f>
        <v>0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5" t="s">
        <v>1221</v>
      </c>
      <c r="C14" s="75"/>
      <c r="D14" s="75"/>
      <c r="E14" s="44">
        <f>'[1]Начислено 2012'!AGD6</f>
        <v>0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5" t="s">
        <v>1222</v>
      </c>
      <c r="C15" s="75"/>
      <c r="D15" s="75"/>
      <c r="E15" s="44">
        <f>'[1]Начислено 2012'!AGD11</f>
        <v>0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5" t="s">
        <v>1223</v>
      </c>
      <c r="C16" s="75"/>
      <c r="D16" s="75"/>
      <c r="E16" s="44">
        <f>'[1]Начислено 2012'!AGD7</f>
        <v>0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5" t="s">
        <v>1224</v>
      </c>
      <c r="C17" s="81"/>
      <c r="D17" s="81"/>
      <c r="E17" s="44">
        <f>E11+E12</f>
        <v>0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84" t="s">
        <v>1225</v>
      </c>
      <c r="C18" s="84"/>
      <c r="D18" s="86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87" t="s">
        <v>1226</v>
      </c>
      <c r="C19" s="88"/>
      <c r="D19" s="81"/>
      <c r="E19" s="45">
        <f>'[1]Оплачено 2012'!AGD10</f>
        <v>0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87" t="s">
        <v>1227</v>
      </c>
      <c r="C20" s="88"/>
      <c r="D20" s="81"/>
      <c r="E20" s="45">
        <f>'[1]Оплачено 2012'!AGD9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87" t="s">
        <v>1228</v>
      </c>
      <c r="C21" s="88"/>
      <c r="D21" s="81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5" t="s">
        <v>1220</v>
      </c>
      <c r="C22" s="75"/>
      <c r="D22" s="75"/>
      <c r="E22" s="45">
        <f>'[1]Оплачено 2012'!AGD8</f>
        <v>0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5" t="s">
        <v>1221</v>
      </c>
      <c r="C23" s="75"/>
      <c r="D23" s="75"/>
      <c r="E23" s="45">
        <f>'[1]Оплачено 2012'!AGD6</f>
        <v>0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5" t="s">
        <v>1222</v>
      </c>
      <c r="C24" s="75"/>
      <c r="D24" s="75"/>
      <c r="E24" s="45">
        <f>'[1]Оплачено 2012'!AGD11</f>
        <v>0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5" t="s">
        <v>1223</v>
      </c>
      <c r="C25" s="75"/>
      <c r="D25" s="75"/>
      <c r="E25" s="45">
        <f>'[1]Оплачено 2012'!AGD7</f>
        <v>0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87" t="s">
        <v>1229</v>
      </c>
      <c r="C26" s="88"/>
      <c r="D26" s="81"/>
      <c r="E26" s="45">
        <f>[1]Бюджет!AGD4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91" t="s">
        <v>1230</v>
      </c>
      <c r="C27" s="92"/>
      <c r="D27" s="81"/>
      <c r="E27" s="45">
        <f>SUM(E19:E26)</f>
        <v>0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93" t="s">
        <v>1231</v>
      </c>
      <c r="C28" s="94"/>
      <c r="D28" s="95"/>
      <c r="E28" s="45">
        <f>E27*0.02</f>
        <v>0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96" t="s">
        <v>1232</v>
      </c>
      <c r="C29" s="97"/>
      <c r="D29" s="81"/>
      <c r="E29" s="45">
        <f>E19+E20+E21+E26-E28</f>
        <v>0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98"/>
      <c r="C30" s="99"/>
      <c r="D30" s="10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89" t="s">
        <v>1233</v>
      </c>
      <c r="C31" s="89"/>
      <c r="D31" s="90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 t="e">
        <v>#DIV/0!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0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0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0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0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 t="e">
        <v>#DIV/0!</v>
      </c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0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0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16526.400000000373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 t="e">
        <v>#DIV/0!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0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 t="e">
        <f>SUM(E33:E46)</f>
        <v>#DIV/0!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2015-03-25T04:09:09Z</dcterms:modified>
</cp:coreProperties>
</file>