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перечень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1" i="1" l="1"/>
  <c r="F21" i="1" s="1"/>
  <c r="D19" i="1"/>
  <c r="F19" i="1" s="1"/>
  <c r="D18" i="1"/>
  <c r="F17" i="1"/>
  <c r="D17" i="1"/>
  <c r="F12" i="1"/>
  <c r="D12" i="1"/>
  <c r="F8" i="1"/>
  <c r="D8" i="1"/>
  <c r="D34" i="1" l="1"/>
  <c r="F34" i="1" s="1"/>
  <c r="D32" i="1" l="1"/>
  <c r="F32" i="1" l="1"/>
  <c r="F39" i="1" s="1"/>
  <c r="D39" i="1"/>
</calcChain>
</file>

<file path=xl/sharedStrings.xml><?xml version="1.0" encoding="utf-8"?>
<sst xmlns="http://schemas.openxmlformats.org/spreadsheetml/2006/main" count="92" uniqueCount="81">
  <si>
    <t>Состав работ, их периодичность и стоимость</t>
  </si>
  <si>
    <t>Чайковского, 22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</si>
  <si>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</si>
  <si>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</si>
  <si>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</si>
  <si>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</si>
  <si>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</si>
  <si>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</si>
  <si>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</si>
  <si>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</si>
  <si>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</si>
  <si>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</si>
  <si>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 раз в неделю</t>
  </si>
  <si>
    <t>1.2.</t>
  </si>
  <si>
    <t>Мытье полов в помещениях общего пользования</t>
  </si>
  <si>
    <t>2 раз в месяц</t>
  </si>
  <si>
    <t>1.3.</t>
  </si>
  <si>
    <t>Генеральная уборка подъезда (мытье окон, дверей, панелей,  протирка поверхностей почтовых ящиков,  перил)</t>
  </si>
  <si>
    <t>1 раз в год (май)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</si>
  <si>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</si>
  <si>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</si>
  <si>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</si>
  <si>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при необходимости</t>
  </si>
  <si>
    <t>2.2.</t>
  </si>
  <si>
    <t>Сдвижка снега в дни снегопада, подбор случайного мусора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</si>
  <si>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</si>
  <si>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</si>
  <si>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</si>
  <si>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</si>
  <si>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3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</si>
  <si>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</si>
  <si>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</si>
  <si>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</si>
  <si>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</si>
  <si>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 xml:space="preserve">Электроэнергия для мест общего пользования </t>
  </si>
  <si>
    <t>11 часов в сутки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</si>
  <si>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</si>
  <si>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</si>
  <si>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</si>
  <si>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</si>
  <si>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</si>
  <si>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</si>
  <si>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</si>
  <si>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</si>
  <si>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</si>
  <si>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</si>
  <si>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</si>
  <si>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Проверка наличия тяги в дымовентиляционных каналах</t>
  </si>
  <si>
    <t>1 раз в год</t>
  </si>
  <si>
    <t>6.7.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</si>
  <si>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</si>
  <si>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</si>
  <si>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6.8.</t>
  </si>
  <si>
    <t>Регулировка  системы отопления</t>
  </si>
  <si>
    <t>по мере необходимости</t>
  </si>
  <si>
    <t>6.9.</t>
  </si>
  <si>
    <t>Гидравлические испытания системы центрального отопления</t>
  </si>
  <si>
    <t>при подготовке к отопительному периоду</t>
  </si>
  <si>
    <t>6.10.</t>
  </si>
  <si>
    <t xml:space="preserve">Устранение аварий на сетях и оборудовании </t>
  </si>
  <si>
    <t>6.11.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</si>
  <si>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</si>
  <si>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Комиссия банка 2 % от стоимости услуг</t>
  </si>
  <si>
    <t>10. Услуги по управлению многоквартирным домом</t>
  </si>
  <si>
    <t>8.1.</t>
  </si>
  <si>
    <t>Ведение технической документации на многоквартирный дом</t>
  </si>
  <si>
    <t>в теч. срока действия договора</t>
  </si>
  <si>
    <t>8.2.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</si>
  <si>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</si>
  <si>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8.3.</t>
  </si>
  <si>
    <t>Заключение договоров на поставку коммунальных услуг в многоквартирный дом. Контроль за исполнением договоров.</t>
  </si>
  <si>
    <t>8.4.</t>
  </si>
  <si>
    <t>Начисление и сбор платы за  содержание и ремонт жилья, за коммунальные услуги.</t>
  </si>
  <si>
    <t>8.5.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</si>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</sst>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0" fillId="2" borderId="7" xfId="0" applyFont="1" applyFill="1" applyBorder="1"/>
    <xf numFmtId="0" fontId="3" fillId="2" borderId="8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0" fillId="2" borderId="11" xfId="0" applyFont="1" applyFill="1" applyBorder="1"/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9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2" borderId="9" xfId="0" applyFont="1" applyFill="1" applyBorder="1" applyAlignment="1">
      <alignment wrapText="1"/>
    </xf>
    <xf numFmtId="0" fontId="0" fillId="2" borderId="11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 wrapText="1"/>
    </xf>
    <xf numFmtId="2" fontId="0" fillId="2" borderId="1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0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" fontId="3" fillId="2" borderId="8" xfId="0" applyNumberFormat="1" applyFont="1" applyFill="1" applyBorder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2" fontId="0" fillId="2" borderId="19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/>
    <xf numFmtId="0" fontId="2" fillId="2" borderId="19" xfId="0" applyFont="1" applyFill="1" applyBorder="1" applyAlignment="1">
      <alignment wrapText="1"/>
    </xf>
    <xf numFmtId="0" fontId="2" fillId="2" borderId="22" xfId="0" applyFont="1" applyFill="1" applyBorder="1"/>
    <xf numFmtId="2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1" fillId="2" borderId="23" xfId="0" applyNumberFormat="1" applyFont="1" applyFill="1" applyBorder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3;&#1086;&#1074;&#1099;&#1077;%20&#1076;&#1086;&#1084;&#1072;/&#1063;&#1072;&#1081;&#1082;&#1086;&#1074;&#1089;&#1082;&#1086;&#1075;&#1086;%2022/&#1063;&#1072;&#1081;&#1082;&#1086;&#1074;&#1089;&#1082;&#1086;&#1075;&#1086;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ор"/>
      <sheetName val="двор"/>
      <sheetName val="Инж.сети"/>
      <sheetName val="перечень"/>
    </sheetNames>
    <sheetDataSet>
      <sheetData sheetId="0">
        <row r="33">
          <cell r="B33">
            <v>2970.7896451703205</v>
          </cell>
        </row>
      </sheetData>
      <sheetData sheetId="1">
        <row r="33">
          <cell r="B33">
            <v>5836.2061661904008</v>
          </cell>
        </row>
      </sheetData>
      <sheetData sheetId="2">
        <row r="13">
          <cell r="C13">
            <v>1986.3560150153949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workbookViewId="0">
      <selection activeCell="J10" sqref="J10"/>
    </sheetView>
  </sheetViews>
  <sheetFormatPr defaultColWidth="8.85546875" defaultRowHeight="15" x14ac:dyDescent="0.25"/>
  <cols>
    <col min="1" max="1" width="5.140625" style="4" bestFit="1" customWidth="1"/>
    <col min="2" max="2" width="46.28515625" style="4" customWidth="1"/>
    <col min="3" max="3" width="24.7109375" style="4" customWidth="1"/>
    <col min="4" max="4" width="10.140625" style="5" hidden="1" customWidth="1"/>
    <col min="5" max="5" width="5.140625" style="6" hidden="1" customWidth="1"/>
    <col min="6" max="6" width="15.42578125" style="3" customWidth="1"/>
    <col min="7" max="7" width="13" customWidth="1"/>
    <col min="8" max="255" width="9.140625" customWidth="1"/>
  </cols>
  <sheetData>
    <row r="2" spans="1:6" x14ac:dyDescent="0.25">
      <c r="A2" s="1" t="s">
        <v>0</v>
      </c>
      <c r="B2" s="2"/>
      <c r="C2" s="2"/>
      <c r="D2" s="2"/>
      <c r="E2" s="2"/>
    </row>
    <row r="3" spans="1:6" x14ac:dyDescent="0.25">
      <c r="A3" s="1" t="s">
        <v>1</v>
      </c>
      <c r="B3" s="2"/>
      <c r="C3" s="2"/>
      <c r="D3" s="2"/>
      <c r="E3" s="2"/>
    </row>
    <row r="4" spans="1:6" ht="15.75" thickBot="1" x14ac:dyDescent="0.3"/>
    <row r="5" spans="1:6" s="12" customFormat="1" ht="66.75" customHeight="1" thickBot="1" x14ac:dyDescent="0.25">
      <c r="A5" s="7" t="s">
        <v>2</v>
      </c>
      <c r="B5" s="8" t="s">
        <v>3</v>
      </c>
      <c r="C5" s="9" t="s">
        <v>4</v>
      </c>
      <c r="D5" s="8" t="s">
        <v>5</v>
      </c>
      <c r="E5" s="10" t="s">
        <v>6</v>
      </c>
      <c r="F5" s="11" t="s">
        <v>7</v>
      </c>
    </row>
    <row r="6" spans="1:6" x14ac:dyDescent="0.25">
      <c r="A6" s="13"/>
      <c r="B6" s="14"/>
      <c r="C6" s="14"/>
      <c r="D6" s="15"/>
      <c r="E6" s="16"/>
      <c r="F6" s="17"/>
    </row>
    <row r="7" spans="1:6" ht="28.5" x14ac:dyDescent="0.25">
      <c r="A7" s="18"/>
      <c r="B7" s="19" t="s">
        <v>8</v>
      </c>
      <c r="C7" s="20"/>
      <c r="D7" s="21" t="s">
        <v>9</v>
      </c>
      <c r="E7" s="22"/>
      <c r="F7" s="23"/>
    </row>
    <row r="8" spans="1:6" ht="30" x14ac:dyDescent="0.25">
      <c r="A8" s="18" t="s">
        <v>10</v>
      </c>
      <c r="B8" s="24" t="s">
        <v>11</v>
      </c>
      <c r="C8" s="25" t="s">
        <v>12</v>
      </c>
      <c r="D8" s="26">
        <f>[1]убор!$B$33</f>
        <v>2970.7896451703205</v>
      </c>
      <c r="E8" s="27">
        <v>1274.5</v>
      </c>
      <c r="F8" s="28">
        <f>D8/E8</f>
        <v>2.3309451904043317</v>
      </c>
    </row>
    <row r="9" spans="1:6" x14ac:dyDescent="0.25">
      <c r="A9" s="18" t="s">
        <v>13</v>
      </c>
      <c r="B9" s="24" t="s">
        <v>14</v>
      </c>
      <c r="C9" s="25" t="s">
        <v>15</v>
      </c>
      <c r="D9" s="29"/>
      <c r="E9" s="27"/>
      <c r="F9" s="28"/>
    </row>
    <row r="10" spans="1:6" ht="45" x14ac:dyDescent="0.25">
      <c r="A10" s="18" t="s">
        <v>16</v>
      </c>
      <c r="B10" s="24" t="s">
        <v>17</v>
      </c>
      <c r="C10" s="25" t="s">
        <v>18</v>
      </c>
      <c r="D10" s="30"/>
      <c r="E10" s="27"/>
      <c r="F10" s="28"/>
    </row>
    <row r="11" spans="1:6" x14ac:dyDescent="0.25">
      <c r="A11" s="18"/>
      <c r="B11" s="19" t="s">
        <v>19</v>
      </c>
      <c r="C11" s="20"/>
      <c r="D11" s="21"/>
      <c r="E11" s="22"/>
      <c r="F11" s="23"/>
    </row>
    <row r="12" spans="1:6" ht="30" x14ac:dyDescent="0.25">
      <c r="A12" s="18" t="s">
        <v>20</v>
      </c>
      <c r="B12" s="24" t="s">
        <v>21</v>
      </c>
      <c r="C12" s="25" t="s">
        <v>22</v>
      </c>
      <c r="D12" s="26">
        <f>[1]двор!$B$33</f>
        <v>5836.2061661904008</v>
      </c>
      <c r="E12" s="27">
        <v>1274.5</v>
      </c>
      <c r="F12" s="28">
        <f>D12/E12</f>
        <v>4.5792123704907031</v>
      </c>
    </row>
    <row r="13" spans="1:6" ht="30" x14ac:dyDescent="0.25">
      <c r="A13" s="18" t="s">
        <v>23</v>
      </c>
      <c r="B13" s="24" t="s">
        <v>24</v>
      </c>
      <c r="C13" s="25" t="s">
        <v>22</v>
      </c>
      <c r="D13" s="29"/>
      <c r="E13" s="27"/>
      <c r="F13" s="28"/>
    </row>
    <row r="14" spans="1:6" ht="30" x14ac:dyDescent="0.25">
      <c r="A14" s="18" t="s">
        <v>25</v>
      </c>
      <c r="B14" s="24" t="s">
        <v>26</v>
      </c>
      <c r="C14" s="25" t="s">
        <v>22</v>
      </c>
      <c r="D14" s="29"/>
      <c r="E14" s="27"/>
      <c r="F14" s="28"/>
    </row>
    <row r="15" spans="1:6" x14ac:dyDescent="0.25">
      <c r="A15" s="18" t="s">
        <v>27</v>
      </c>
      <c r="B15" s="24" t="s">
        <v>28</v>
      </c>
      <c r="C15" s="25" t="s">
        <v>29</v>
      </c>
      <c r="D15" s="30"/>
      <c r="E15" s="27"/>
      <c r="F15" s="28"/>
    </row>
    <row r="16" spans="1:6" x14ac:dyDescent="0.25">
      <c r="A16" s="18"/>
      <c r="B16" s="24"/>
      <c r="C16" s="31"/>
      <c r="D16" s="32"/>
      <c r="E16" s="22"/>
      <c r="F16" s="23"/>
    </row>
    <row r="17" spans="1:8" x14ac:dyDescent="0.25">
      <c r="A17" s="18">
        <v>3</v>
      </c>
      <c r="B17" s="33" t="s">
        <v>30</v>
      </c>
      <c r="C17" s="25" t="s">
        <v>31</v>
      </c>
      <c r="D17" s="34">
        <f>41*2.07/12*212</f>
        <v>1499.3699999999997</v>
      </c>
      <c r="E17" s="35">
        <v>1274.5</v>
      </c>
      <c r="F17" s="36">
        <f>D17/E17</f>
        <v>1.1764378187524516</v>
      </c>
      <c r="G17" s="37"/>
      <c r="H17" s="38"/>
    </row>
    <row r="18" spans="1:8" ht="29.25" x14ac:dyDescent="0.25">
      <c r="A18" s="18">
        <v>4</v>
      </c>
      <c r="B18" s="39" t="s">
        <v>32</v>
      </c>
      <c r="C18" s="25" t="s">
        <v>33</v>
      </c>
      <c r="D18" s="32">
        <f>F18*E18</f>
        <v>1083.325</v>
      </c>
      <c r="E18" s="32">
        <v>1274.5</v>
      </c>
      <c r="F18" s="40">
        <v>0.85</v>
      </c>
    </row>
    <row r="19" spans="1:8" ht="29.25" x14ac:dyDescent="0.25">
      <c r="A19" s="18">
        <v>5</v>
      </c>
      <c r="B19" s="39" t="s">
        <v>34</v>
      </c>
      <c r="C19" s="31" t="s">
        <v>35</v>
      </c>
      <c r="D19" s="41">
        <f>6*12*365*0.1*0.82/12</f>
        <v>179.58</v>
      </c>
      <c r="E19" s="41">
        <v>1274.5</v>
      </c>
      <c r="F19" s="42">
        <f>D19/E19</f>
        <v>0.1409023146331895</v>
      </c>
    </row>
    <row r="20" spans="1:8" x14ac:dyDescent="0.25">
      <c r="A20" s="18"/>
      <c r="B20" s="19" t="s">
        <v>36</v>
      </c>
      <c r="C20" s="20"/>
      <c r="D20" s="21"/>
      <c r="E20" s="22"/>
      <c r="F20" s="23"/>
    </row>
    <row r="21" spans="1:8" ht="60" x14ac:dyDescent="0.25">
      <c r="A21" s="18" t="s">
        <v>37</v>
      </c>
      <c r="B21" s="24" t="s">
        <v>38</v>
      </c>
      <c r="C21" s="25" t="s">
        <v>39</v>
      </c>
      <c r="D21" s="26">
        <f>[1]Инж.сети!$C$13</f>
        <v>1986.3560150153949</v>
      </c>
      <c r="E21" s="27">
        <v>1274.5</v>
      </c>
      <c r="F21" s="28">
        <f>D21/E21</f>
        <v>1.5585374774542133</v>
      </c>
    </row>
    <row r="22" spans="1:8" ht="45" x14ac:dyDescent="0.25">
      <c r="A22" s="18" t="s">
        <v>40</v>
      </c>
      <c r="B22" s="24" t="s">
        <v>41</v>
      </c>
      <c r="C22" s="25" t="s">
        <v>39</v>
      </c>
      <c r="D22" s="29"/>
      <c r="E22" s="27"/>
      <c r="F22" s="28"/>
    </row>
    <row r="23" spans="1:8" x14ac:dyDescent="0.25">
      <c r="A23" s="18" t="s">
        <v>42</v>
      </c>
      <c r="B23" s="24" t="s">
        <v>43</v>
      </c>
      <c r="C23" s="25" t="s">
        <v>39</v>
      </c>
      <c r="D23" s="29"/>
      <c r="E23" s="27"/>
      <c r="F23" s="28"/>
    </row>
    <row r="24" spans="1:8" ht="30" x14ac:dyDescent="0.25">
      <c r="A24" s="18" t="s">
        <v>44</v>
      </c>
      <c r="B24" s="24" t="s">
        <v>45</v>
      </c>
      <c r="C24" s="25" t="s">
        <v>39</v>
      </c>
      <c r="D24" s="29"/>
      <c r="E24" s="27"/>
      <c r="F24" s="28"/>
    </row>
    <row r="25" spans="1:8" ht="30" x14ac:dyDescent="0.25">
      <c r="A25" s="18" t="s">
        <v>46</v>
      </c>
      <c r="B25" s="24" t="s">
        <v>47</v>
      </c>
      <c r="C25" s="25" t="s">
        <v>48</v>
      </c>
      <c r="D25" s="29"/>
      <c r="E25" s="27"/>
      <c r="F25" s="28"/>
    </row>
    <row r="26" spans="1:8" ht="45" x14ac:dyDescent="0.25">
      <c r="A26" s="18" t="s">
        <v>49</v>
      </c>
      <c r="B26" s="24" t="s">
        <v>50</v>
      </c>
      <c r="C26" s="25" t="s">
        <v>51</v>
      </c>
      <c r="D26" s="29"/>
      <c r="E26" s="27"/>
      <c r="F26" s="28"/>
    </row>
    <row r="27" spans="1:8" x14ac:dyDescent="0.25">
      <c r="A27" s="18" t="s">
        <v>52</v>
      </c>
      <c r="B27" s="24" t="s">
        <v>53</v>
      </c>
      <c r="C27" s="25" t="s">
        <v>54</v>
      </c>
      <c r="D27" s="29"/>
      <c r="E27" s="27"/>
      <c r="F27" s="28"/>
    </row>
    <row r="28" spans="1:8" ht="30" x14ac:dyDescent="0.25">
      <c r="A28" s="18" t="s">
        <v>55</v>
      </c>
      <c r="B28" s="24" t="s">
        <v>56</v>
      </c>
      <c r="C28" s="25" t="s">
        <v>57</v>
      </c>
      <c r="D28" s="29"/>
      <c r="E28" s="27"/>
      <c r="F28" s="28"/>
    </row>
    <row r="29" spans="1:8" x14ac:dyDescent="0.25">
      <c r="A29" s="18" t="s">
        <v>58</v>
      </c>
      <c r="B29" s="24" t="s">
        <v>59</v>
      </c>
      <c r="C29" s="25" t="s">
        <v>54</v>
      </c>
      <c r="D29" s="29"/>
      <c r="E29" s="27"/>
      <c r="F29" s="28"/>
    </row>
    <row r="30" spans="1:8" ht="60" x14ac:dyDescent="0.25">
      <c r="A30" s="18" t="s">
        <v>60</v>
      </c>
      <c r="B30" s="24" t="s">
        <v>61</v>
      </c>
      <c r="C30" s="25" t="s">
        <v>54</v>
      </c>
      <c r="D30" s="30"/>
      <c r="E30" s="27"/>
      <c r="F30" s="28"/>
    </row>
    <row r="31" spans="1:8" x14ac:dyDescent="0.25">
      <c r="A31" s="18"/>
      <c r="B31" s="24"/>
      <c r="C31" s="25"/>
      <c r="D31" s="35"/>
      <c r="E31" s="43"/>
      <c r="F31" s="44"/>
    </row>
    <row r="32" spans="1:8" x14ac:dyDescent="0.25">
      <c r="A32" s="18">
        <v>7</v>
      </c>
      <c r="B32" s="24" t="s">
        <v>62</v>
      </c>
      <c r="C32" s="25"/>
      <c r="D32" s="34">
        <f>(D8+D12+D17+D18+D19+D21+D34)*0.02+1081.8*26.72*0.02+41*(4.26*70.76+7.6*9.83+11.86*9.85)*0.02</f>
        <v>1285.9925729108249</v>
      </c>
      <c r="E32" s="43">
        <v>1274.5</v>
      </c>
      <c r="F32" s="44">
        <f>D32/E32</f>
        <v>1.0090173188786387</v>
      </c>
    </row>
    <row r="33" spans="1:8" x14ac:dyDescent="0.25">
      <c r="A33" s="18"/>
      <c r="B33" s="19" t="s">
        <v>63</v>
      </c>
      <c r="C33" s="20"/>
      <c r="D33" s="21"/>
      <c r="E33" s="22"/>
      <c r="F33" s="23"/>
    </row>
    <row r="34" spans="1:8" ht="30" x14ac:dyDescent="0.25">
      <c r="A34" s="18" t="s">
        <v>64</v>
      </c>
      <c r="B34" s="24" t="s">
        <v>65</v>
      </c>
      <c r="C34" s="25" t="s">
        <v>66</v>
      </c>
      <c r="D34" s="26">
        <f>(D8+D12+D17+D18+D19+D21)*0.12</f>
        <v>1626.6752191651337</v>
      </c>
      <c r="E34" s="45">
        <v>1274.5</v>
      </c>
      <c r="F34" s="28">
        <f>D34/E34</f>
        <v>1.2763242206081866</v>
      </c>
    </row>
    <row r="35" spans="1:8" ht="60" x14ac:dyDescent="0.25">
      <c r="A35" s="18" t="s">
        <v>67</v>
      </c>
      <c r="B35" s="24" t="s">
        <v>68</v>
      </c>
      <c r="C35" s="25" t="s">
        <v>66</v>
      </c>
      <c r="D35" s="46"/>
      <c r="E35" s="45"/>
      <c r="F35" s="28"/>
      <c r="H35" s="47"/>
    </row>
    <row r="36" spans="1:8" ht="45" x14ac:dyDescent="0.25">
      <c r="A36" s="18" t="s">
        <v>69</v>
      </c>
      <c r="B36" s="24" t="s">
        <v>70</v>
      </c>
      <c r="C36" s="25" t="s">
        <v>66</v>
      </c>
      <c r="D36" s="46"/>
      <c r="E36" s="45"/>
      <c r="F36" s="28"/>
    </row>
    <row r="37" spans="1:8" ht="30" x14ac:dyDescent="0.25">
      <c r="A37" s="48" t="s">
        <v>71</v>
      </c>
      <c r="B37" s="24" t="s">
        <v>72</v>
      </c>
      <c r="C37" s="25" t="s">
        <v>66</v>
      </c>
      <c r="D37" s="46"/>
      <c r="E37" s="45"/>
      <c r="F37" s="28"/>
    </row>
    <row r="38" spans="1:8" ht="30.75" thickBot="1" x14ac:dyDescent="0.3">
      <c r="A38" s="49" t="s">
        <v>73</v>
      </c>
      <c r="B38" s="50" t="s">
        <v>74</v>
      </c>
      <c r="C38" s="51" t="s">
        <v>66</v>
      </c>
      <c r="D38" s="52"/>
      <c r="E38" s="53"/>
      <c r="F38" s="54"/>
    </row>
    <row r="39" spans="1:8" ht="15.75" thickBot="1" x14ac:dyDescent="0.3">
      <c r="A39" s="55"/>
      <c r="B39" s="56" t="s">
        <v>75</v>
      </c>
      <c r="C39" s="57"/>
      <c r="D39" s="58">
        <f>D8+D12+D17+D18+D19+D21+D32+D34</f>
        <v>16468.294618452073</v>
      </c>
      <c r="E39" s="59">
        <v>697</v>
      </c>
      <c r="F39" s="60">
        <f>F8+F12+F17+F18+F19+F21+F32+F34</f>
        <v>12.921376711221715</v>
      </c>
    </row>
    <row r="41" spans="1:8" x14ac:dyDescent="0.25">
      <c r="A41" s="61"/>
      <c r="B41" s="62"/>
      <c r="C41" s="62"/>
      <c r="D41" s="62"/>
      <c r="E41" s="62"/>
      <c r="F41" s="62"/>
    </row>
    <row r="42" spans="1:8" x14ac:dyDescent="0.25">
      <c r="B42" s="61"/>
      <c r="C42" s="62"/>
      <c r="D42" s="62"/>
    </row>
    <row r="43" spans="1:8" x14ac:dyDescent="0.25">
      <c r="A43" s="63" t="s">
        <v>76</v>
      </c>
      <c r="B43" s="63"/>
      <c r="C43" s="63" t="s">
        <v>77</v>
      </c>
      <c r="D43" s="63"/>
      <c r="E43" s="63"/>
      <c r="F43" s="63"/>
    </row>
    <row r="44" spans="1:8" x14ac:dyDescent="0.25">
      <c r="A44" s="64"/>
      <c r="B44" s="64"/>
      <c r="C44" s="63" t="s">
        <v>78</v>
      </c>
      <c r="D44" s="63"/>
      <c r="E44" s="63"/>
      <c r="F44" s="63"/>
    </row>
    <row r="45" spans="1:8" ht="46.5" customHeight="1" x14ac:dyDescent="0.25">
      <c r="A45" s="63" t="s">
        <v>79</v>
      </c>
      <c r="B45" s="63"/>
      <c r="C45" s="63" t="s">
        <v>80</v>
      </c>
      <c r="D45" s="63"/>
      <c r="E45" s="63"/>
      <c r="F45" s="63"/>
    </row>
    <row r="46" spans="1:8" x14ac:dyDescent="0.25">
      <c r="C46" s="63"/>
      <c r="D46" s="63"/>
      <c r="E46" s="63"/>
      <c r="F46" s="63"/>
    </row>
  </sheetData>
  <mergeCells count="27">
    <mergeCell ref="C46:F46"/>
    <mergeCell ref="A43:B43"/>
    <mergeCell ref="C43:F43"/>
    <mergeCell ref="A44:B44"/>
    <mergeCell ref="C44:F44"/>
    <mergeCell ref="A45:B45"/>
    <mergeCell ref="C45:F45"/>
    <mergeCell ref="B33:C33"/>
    <mergeCell ref="D34:D38"/>
    <mergeCell ref="E34:E38"/>
    <mergeCell ref="F34:F38"/>
    <mergeCell ref="A41:F41"/>
    <mergeCell ref="B42:D42"/>
    <mergeCell ref="B11:C11"/>
    <mergeCell ref="D12:D15"/>
    <mergeCell ref="E12:E15"/>
    <mergeCell ref="F12:F15"/>
    <mergeCell ref="B20:C20"/>
    <mergeCell ref="D21:D30"/>
    <mergeCell ref="E21:E30"/>
    <mergeCell ref="F21:F30"/>
    <mergeCell ref="A2:E2"/>
    <mergeCell ref="A3:E3"/>
    <mergeCell ref="B7:C7"/>
    <mergeCell ref="D8:D10"/>
    <mergeCell ref="E8:E10"/>
    <mergeCell ref="F8:F10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2015-03-23T05:41:16Z</dcterms:created>
  <dcterms:modified xsi:type="dcterms:W3CDTF">2015-03-23T05:41:55Z</dcterms:modified>
</cp:coreProperties>
</file>