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перечень" sheetId="1" r:id="rId1"/>
  </sheets>
  <calcPr calcId="144525"/>
</workbook>
</file>

<file path=xl/calcChain.xml><?xml version="1.0" encoding="utf-8"?>
<calcChain xmlns="http://schemas.openxmlformats.org/spreadsheetml/2006/main">
  <c r="D18" i="1" l="1"/>
  <c r="D16" i="1"/>
  <c r="D15" i="1"/>
  <c r="D30" i="1" s="1"/>
  <c r="F30" i="1" s="1"/>
  <c r="D11" i="1"/>
  <c r="D35" i="1" l="1"/>
  <c r="F15" i="1"/>
  <c r="F35" i="1" s="1"/>
</calcChain>
</file>

<file path=xl/sharedStrings.xml><?xml version="1.0" encoding="utf-8"?>
<sst xmlns="http://schemas.openxmlformats.org/spreadsheetml/2006/main" count="90" uniqueCount="79">
  <si>
    <t>Состав работ, их периодичность и стоимость</t>
  </si>
  <si>
    <t>Карла Либкнехта, 11-в</t>
  </si>
  <si>
    <t>№ п/п</t>
  </si>
  <si>
    <t>Состав работ</t>
  </si>
  <si>
    <t>Периодичность работ</t>
  </si>
  <si>
    <t>Месячная стоимость работ, руб.</t>
  </si>
  <si>
    <t>Площадь обслуживания на 1 ставку</t>
  </si>
  <si>
    <t>цена на 1 кв. м  в месяц, руб.</t>
  </si>
  <si>
    <t>1.Санитарные работы по содержанию помещений общего пользования</t>
  </si>
  <si>
    <t>сумма, руб.</t>
  </si>
  <si>
    <t>1.1.</t>
  </si>
  <si>
    <t>Подметание полов во всех помещениях общего пользования</t>
  </si>
  <si>
    <t>1.2.</t>
  </si>
  <si>
    <t>Мытье полов в помещениях общего пользования</t>
  </si>
  <si>
    <t>4 раз в месяц</t>
  </si>
  <si>
    <t>1.3.</t>
  </si>
  <si>
    <t>Генеральная уборка подъезда (мытье окон, дверей, панелей,  протирка поверхностей почтовых ящиков,  перил)</t>
  </si>
  <si>
    <t>1 раз в год (май)</t>
  </si>
  <si>
    <t>2. Санитарные работы по содержанию земельного участка</t>
  </si>
  <si>
    <t>2.1.</t>
  </si>
  <si>
    <t>Подметание земельного участка в летнее время, сбор случайного мусора с газонов</t>
  </si>
  <si>
    <t>при необходимости</t>
  </si>
  <si>
    <t>2.2.</t>
  </si>
  <si>
    <t>Сдвижка снега в дни снегопада, подбор случайного мусора</t>
  </si>
  <si>
    <t>2.3.</t>
  </si>
  <si>
    <t>Посыпка противогололедными составами пешеходных дорожек в зимнее время</t>
  </si>
  <si>
    <t>2.4.</t>
  </si>
  <si>
    <t>Выкашивание газонов</t>
  </si>
  <si>
    <t>2 раза за сезон</t>
  </si>
  <si>
    <t>Вывоз ТБО</t>
  </si>
  <si>
    <t>по графику перевозчика</t>
  </si>
  <si>
    <t>Круглосуточное аварийно-диспетчерское обслуживание</t>
  </si>
  <si>
    <t>ежедневно</t>
  </si>
  <si>
    <t>6. Содержание инженерных сетей и оборудования</t>
  </si>
  <si>
    <t>6.1.</t>
  </si>
  <si>
    <t>Устранение незначительных неисправностей оборудования централизованного отопления, водопровода и канализации, относящегося к общему имуществу в многоквартирном доме</t>
  </si>
  <si>
    <t>постоянно</t>
  </si>
  <si>
    <t>6.2.</t>
  </si>
  <si>
    <t>Устранение незначительных неисправностей на сетях электроснабжения, относящихся к общему имуществу в многоквартирном доме</t>
  </si>
  <si>
    <t>6.3.</t>
  </si>
  <si>
    <t>Прочистка канализационного лежака</t>
  </si>
  <si>
    <t>6.4.</t>
  </si>
  <si>
    <t>Проверка исправности канализационных вытяжек</t>
  </si>
  <si>
    <t>Проверка наличия тяги в дымовентиляционных вытяжек</t>
  </si>
  <si>
    <t>1 раз в год</t>
  </si>
  <si>
    <t>6.7.</t>
  </si>
  <si>
    <t>Консервация и расконсервация системы отопления</t>
  </si>
  <si>
    <t>при переходах в весенне-летний иосенне-зимний периоды соответственно</t>
  </si>
  <si>
    <t>6.8.</t>
  </si>
  <si>
    <t>Регулировка  системы отопления</t>
  </si>
  <si>
    <t>по мере необходимости</t>
  </si>
  <si>
    <t>6.9.</t>
  </si>
  <si>
    <t>Гидравлические испытания системы центрального отопления</t>
  </si>
  <si>
    <t>при подготовке к отопительному периоду</t>
  </si>
  <si>
    <t>6.10.</t>
  </si>
  <si>
    <t xml:space="preserve">Устранение аварий на сетях и оборудовании </t>
  </si>
  <si>
    <t>6.11.</t>
  </si>
  <si>
    <t>Выполнение заявок Собственника по устранению иных недостатков на оборудовании и сетях, относящихся к общему имуществу в многоквартирном доме</t>
  </si>
  <si>
    <t>6.12.</t>
  </si>
  <si>
    <t>Проведение технических осмотров  систем отопления, ГВС и ХВС</t>
  </si>
  <si>
    <t>2 раза в год</t>
  </si>
  <si>
    <t>8. Услуги по управлению многоквартирным домом</t>
  </si>
  <si>
    <t>8.1.</t>
  </si>
  <si>
    <t>Ведение технической документации на многоквартирный дом</t>
  </si>
  <si>
    <t>в теч. срока действия договора</t>
  </si>
  <si>
    <t>8.2.</t>
  </si>
  <si>
    <t>Заключение договоров на содержание и текущий ремонт общего имущества в многоквартирном доме. Контроль за исполнением обязательств по договорам.</t>
  </si>
  <si>
    <t>8.3.</t>
  </si>
  <si>
    <t>Заключение договоров на поставку коммунальных услуг в многоквартирный дом. Контроль за исполнением договоров.</t>
  </si>
  <si>
    <t>8.4.</t>
  </si>
  <si>
    <t>Начисление и сбор платы за  содержание и ремонт жилья, за коммунальные услуги.</t>
  </si>
  <si>
    <t>8.5.</t>
  </si>
  <si>
    <t>Ведение пообъектного учета расходования средств</t>
  </si>
  <si>
    <t xml:space="preserve">ИТОГО за 1 кв. м </t>
  </si>
  <si>
    <t>Собственник</t>
  </si>
  <si>
    <t>Генеральный директор</t>
  </si>
  <si>
    <t>ООО "ХК"Комсистемы"</t>
  </si>
  <si>
    <t>___________________________</t>
  </si>
  <si>
    <t>____________________П.В. Артамонов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</si>
</sst>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/>
    <xf numFmtId="0" fontId="0" fillId="2" borderId="7" xfId="0" applyFont="1" applyFill="1" applyBorder="1"/>
    <xf numFmtId="0" fontId="2" fillId="2" borderId="8" xfId="0" applyFont="1" applyFill="1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/>
    <xf numFmtId="0" fontId="0" fillId="2" borderId="11" xfId="0" applyFont="1" applyFill="1" applyBorder="1"/>
    <xf numFmtId="0" fontId="6" fillId="2" borderId="9" xfId="0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/>
    </xf>
    <xf numFmtId="0" fontId="7" fillId="2" borderId="14" xfId="0" applyFont="1" applyFill="1" applyBorder="1" applyAlignment="1">
      <alignment vertical="center" wrapText="1"/>
    </xf>
    <xf numFmtId="2" fontId="0" fillId="2" borderId="14" xfId="0" applyNumberFormat="1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2" fontId="0" fillId="2" borderId="15" xfId="0" applyNumberFormat="1" applyFont="1" applyFill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wrapText="1"/>
    </xf>
    <xf numFmtId="0" fontId="0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2" fontId="2" fillId="2" borderId="16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/>
    <xf numFmtId="2" fontId="2" fillId="2" borderId="13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2" fontId="2" fillId="2" borderId="17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2" fontId="2" fillId="2" borderId="1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  <xf numFmtId="2" fontId="0" fillId="2" borderId="13" xfId="0" applyNumberFormat="1" applyFont="1" applyFill="1" applyBorder="1" applyAlignment="1">
      <alignment horizontal="center" vertical="center" wrapText="1"/>
    </xf>
    <xf numFmtId="16" fontId="2" fillId="2" borderId="8" xfId="0" applyNumberFormat="1" applyFont="1" applyFill="1" applyBorder="1"/>
    <xf numFmtId="0" fontId="2" fillId="2" borderId="18" xfId="0" applyFont="1" applyFill="1" applyBorder="1"/>
    <xf numFmtId="0" fontId="2" fillId="2" borderId="19" xfId="0" applyFont="1" applyFill="1" applyBorder="1" applyAlignment="1">
      <alignment wrapText="1"/>
    </xf>
    <xf numFmtId="0" fontId="2" fillId="2" borderId="20" xfId="0" applyFont="1" applyFill="1" applyBorder="1" applyAlignment="1">
      <alignment wrapText="1"/>
    </xf>
    <xf numFmtId="2" fontId="0" fillId="2" borderId="21" xfId="0" applyNumberFormat="1" applyFont="1" applyFill="1" applyBorder="1" applyAlignment="1">
      <alignment horizontal="center" vertical="center" wrapText="1"/>
    </xf>
    <xf numFmtId="2" fontId="2" fillId="2" borderId="19" xfId="0" applyNumberFormat="1" applyFont="1" applyFill="1" applyBorder="1" applyAlignment="1">
      <alignment horizontal="center" vertical="center" wrapText="1"/>
    </xf>
    <xf numFmtId="2" fontId="2" fillId="2" borderId="22" xfId="0" applyNumberFormat="1" applyFont="1" applyFill="1" applyBorder="1" applyAlignment="1">
      <alignment horizontal="center" vertical="center" wrapText="1"/>
    </xf>
    <xf numFmtId="0" fontId="2" fillId="2" borderId="23" xfId="0" applyFont="1" applyFill="1" applyBorder="1"/>
    <xf numFmtId="0" fontId="1" fillId="2" borderId="21" xfId="0" applyFont="1" applyFill="1" applyBorder="1" applyAlignment="1">
      <alignment wrapText="1"/>
    </xf>
    <xf numFmtId="0" fontId="1" fillId="2" borderId="24" xfId="0" applyFont="1" applyFill="1" applyBorder="1"/>
    <xf numFmtId="2" fontId="1" fillId="2" borderId="21" xfId="0" applyNumberFormat="1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2" fontId="8" fillId="2" borderId="25" xfId="0" applyNumberFormat="1" applyFont="1" applyFill="1" applyBorder="1"/>
    <xf numFmtId="0" fontId="2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view="pageLayout" zoomScaleNormal="100" workbookViewId="0">
      <selection activeCell="H31" sqref="H31:J34"/>
    </sheetView>
  </sheetViews>
  <sheetFormatPr defaultColWidth="8.85546875" defaultRowHeight="15" x14ac:dyDescent="0.25"/>
  <cols>
    <col min="1" max="1" width="5.140625" style="4" bestFit="1" customWidth="1"/>
    <col min="2" max="2" width="46.28515625" style="4" customWidth="1"/>
    <col min="3" max="3" width="24.85546875" style="4" customWidth="1"/>
    <col min="4" max="4" width="10" style="5" customWidth="1"/>
    <col min="5" max="5" width="8.28515625" style="6" hidden="1" customWidth="1"/>
    <col min="6" max="6" width="12.5703125" style="3" customWidth="1"/>
    <col min="7" max="7" width="6.5703125" customWidth="1"/>
    <col min="8" max="252" width="9.140625" customWidth="1"/>
  </cols>
  <sheetData>
    <row r="1" spans="1:7" x14ac:dyDescent="0.25">
      <c r="A1" s="1" t="s">
        <v>0</v>
      </c>
      <c r="B1" s="2"/>
      <c r="C1" s="2"/>
      <c r="D1" s="2"/>
      <c r="E1" s="2"/>
    </row>
    <row r="2" spans="1:7" x14ac:dyDescent="0.25">
      <c r="A2" s="1" t="s">
        <v>1</v>
      </c>
      <c r="B2" s="2"/>
      <c r="C2" s="2"/>
      <c r="D2" s="2"/>
      <c r="E2" s="2"/>
    </row>
    <row r="3" spans="1:7" ht="15.75" thickBot="1" x14ac:dyDescent="0.3"/>
    <row r="4" spans="1:7" s="12" customFormat="1" ht="42" customHeight="1" thickBot="1" x14ac:dyDescent="0.25">
      <c r="A4" s="7" t="s">
        <v>2</v>
      </c>
      <c r="B4" s="8" t="s">
        <v>3</v>
      </c>
      <c r="C4" s="9" t="s">
        <v>4</v>
      </c>
      <c r="D4" s="8" t="s">
        <v>5</v>
      </c>
      <c r="E4" s="10" t="s">
        <v>6</v>
      </c>
      <c r="F4" s="11" t="s">
        <v>7</v>
      </c>
    </row>
    <row r="5" spans="1:7" x14ac:dyDescent="0.25">
      <c r="A5" s="13"/>
      <c r="B5" s="14"/>
      <c r="C5" s="14"/>
      <c r="D5" s="15"/>
      <c r="E5" s="16"/>
      <c r="F5" s="17"/>
    </row>
    <row r="6" spans="1:7" ht="26.25" hidden="1" customHeight="1" x14ac:dyDescent="0.25">
      <c r="A6" s="18"/>
      <c r="B6" s="19" t="s">
        <v>8</v>
      </c>
      <c r="C6" s="20"/>
      <c r="D6" s="21" t="s">
        <v>9</v>
      </c>
      <c r="E6" s="22"/>
      <c r="F6" s="23"/>
    </row>
    <row r="7" spans="1:7" ht="30" hidden="1" x14ac:dyDescent="0.25">
      <c r="A7" s="18" t="s">
        <v>10</v>
      </c>
      <c r="B7" s="24" t="s">
        <v>11</v>
      </c>
      <c r="C7" s="25"/>
      <c r="D7" s="26">
        <v>0</v>
      </c>
      <c r="E7" s="27">
        <v>2000</v>
      </c>
      <c r="F7" s="28">
        <v>0</v>
      </c>
    </row>
    <row r="8" spans="1:7" hidden="1" x14ac:dyDescent="0.25">
      <c r="A8" s="18" t="s">
        <v>12</v>
      </c>
      <c r="B8" s="29" t="s">
        <v>13</v>
      </c>
      <c r="C8" s="25" t="s">
        <v>14</v>
      </c>
      <c r="D8" s="30"/>
      <c r="E8" s="27"/>
      <c r="F8" s="28"/>
    </row>
    <row r="9" spans="1:7" ht="45" hidden="1" x14ac:dyDescent="0.25">
      <c r="A9" s="18" t="s">
        <v>15</v>
      </c>
      <c r="B9" s="29" t="s">
        <v>16</v>
      </c>
      <c r="C9" s="25" t="s">
        <v>17</v>
      </c>
      <c r="D9" s="31"/>
      <c r="E9" s="27"/>
      <c r="F9" s="28"/>
    </row>
    <row r="10" spans="1:7" x14ac:dyDescent="0.25">
      <c r="A10" s="18"/>
      <c r="B10" s="19" t="s">
        <v>18</v>
      </c>
      <c r="C10" s="20"/>
      <c r="D10" s="21"/>
      <c r="E10" s="22"/>
      <c r="F10" s="23"/>
    </row>
    <row r="11" spans="1:7" ht="30" x14ac:dyDescent="0.25">
      <c r="A11" s="18" t="s">
        <v>19</v>
      </c>
      <c r="B11" s="29" t="s">
        <v>20</v>
      </c>
      <c r="C11" s="25" t="s">
        <v>21</v>
      </c>
      <c r="D11" s="26">
        <f>E11*F11</f>
        <v>1056.1759999999999</v>
      </c>
      <c r="E11" s="27">
        <v>299.2</v>
      </c>
      <c r="F11" s="28">
        <v>3.53</v>
      </c>
    </row>
    <row r="12" spans="1:7" ht="30" x14ac:dyDescent="0.25">
      <c r="A12" s="18" t="s">
        <v>22</v>
      </c>
      <c r="B12" s="29" t="s">
        <v>23</v>
      </c>
      <c r="C12" s="25" t="s">
        <v>21</v>
      </c>
      <c r="D12" s="30"/>
      <c r="E12" s="27"/>
      <c r="F12" s="28"/>
    </row>
    <row r="13" spans="1:7" ht="30" x14ac:dyDescent="0.25">
      <c r="A13" s="18" t="s">
        <v>24</v>
      </c>
      <c r="B13" s="29" t="s">
        <v>25</v>
      </c>
      <c r="C13" s="25" t="s">
        <v>21</v>
      </c>
      <c r="D13" s="30"/>
      <c r="E13" s="27"/>
      <c r="F13" s="28"/>
    </row>
    <row r="14" spans="1:7" x14ac:dyDescent="0.25">
      <c r="A14" s="18" t="s">
        <v>26</v>
      </c>
      <c r="B14" s="29" t="s">
        <v>27</v>
      </c>
      <c r="C14" s="25" t="s">
        <v>28</v>
      </c>
      <c r="D14" s="31"/>
      <c r="E14" s="27"/>
      <c r="F14" s="28"/>
    </row>
    <row r="15" spans="1:7" x14ac:dyDescent="0.25">
      <c r="A15" s="32">
        <v>3</v>
      </c>
      <c r="B15" s="33" t="s">
        <v>29</v>
      </c>
      <c r="C15" s="25" t="s">
        <v>30</v>
      </c>
      <c r="D15" s="34">
        <f>20*2.07/12*233.57</f>
        <v>805.81649999999991</v>
      </c>
      <c r="E15" s="35">
        <v>299.2</v>
      </c>
      <c r="F15" s="36">
        <f>D15/E15</f>
        <v>2.6932369652406414</v>
      </c>
      <c r="G15" s="37"/>
    </row>
    <row r="16" spans="1:7" ht="30" x14ac:dyDescent="0.25">
      <c r="A16" s="32">
        <v>4</v>
      </c>
      <c r="B16" s="29" t="s">
        <v>31</v>
      </c>
      <c r="C16" s="25" t="s">
        <v>32</v>
      </c>
      <c r="D16" s="38">
        <f>F16*E16</f>
        <v>284.23999999999995</v>
      </c>
      <c r="E16" s="38">
        <v>299.2</v>
      </c>
      <c r="F16" s="39">
        <v>0.95</v>
      </c>
    </row>
    <row r="17" spans="1:6" x14ac:dyDescent="0.25">
      <c r="A17" s="18"/>
      <c r="B17" s="19" t="s">
        <v>33</v>
      </c>
      <c r="C17" s="20"/>
      <c r="D17" s="21"/>
      <c r="E17" s="22"/>
      <c r="F17" s="23"/>
    </row>
    <row r="18" spans="1:6" ht="60" x14ac:dyDescent="0.25">
      <c r="A18" s="18" t="s">
        <v>34</v>
      </c>
      <c r="B18" s="29" t="s">
        <v>35</v>
      </c>
      <c r="C18" s="25" t="s">
        <v>36</v>
      </c>
      <c r="D18" s="26">
        <f>E18*F18</f>
        <v>1708.432</v>
      </c>
      <c r="E18" s="40">
        <v>299.2</v>
      </c>
      <c r="F18" s="41">
        <v>5.71</v>
      </c>
    </row>
    <row r="19" spans="1:6" ht="45" x14ac:dyDescent="0.25">
      <c r="A19" s="42" t="s">
        <v>37</v>
      </c>
      <c r="B19" s="29" t="s">
        <v>38</v>
      </c>
      <c r="C19" s="25" t="s">
        <v>36</v>
      </c>
      <c r="D19" s="43"/>
      <c r="E19" s="44"/>
      <c r="F19" s="45"/>
    </row>
    <row r="20" spans="1:6" x14ac:dyDescent="0.25">
      <c r="A20" s="18" t="s">
        <v>39</v>
      </c>
      <c r="B20" s="29" t="s">
        <v>40</v>
      </c>
      <c r="C20" s="25" t="s">
        <v>36</v>
      </c>
      <c r="D20" s="43"/>
      <c r="E20" s="44"/>
      <c r="F20" s="45"/>
    </row>
    <row r="21" spans="1:6" ht="17.25" customHeight="1" x14ac:dyDescent="0.25">
      <c r="A21" s="42" t="s">
        <v>41</v>
      </c>
      <c r="B21" s="29" t="s">
        <v>42</v>
      </c>
      <c r="C21" s="25" t="s">
        <v>36</v>
      </c>
      <c r="D21" s="43"/>
      <c r="E21" s="44"/>
      <c r="F21" s="45"/>
    </row>
    <row r="22" spans="1:6" ht="31.5" customHeight="1" x14ac:dyDescent="0.25">
      <c r="A22" s="42"/>
      <c r="B22" s="29" t="s">
        <v>43</v>
      </c>
      <c r="C22" s="25" t="s">
        <v>44</v>
      </c>
      <c r="D22" s="43"/>
      <c r="E22" s="44"/>
      <c r="F22" s="45"/>
    </row>
    <row r="23" spans="1:6" ht="45" x14ac:dyDescent="0.25">
      <c r="A23" s="18" t="s">
        <v>45</v>
      </c>
      <c r="B23" s="29" t="s">
        <v>46</v>
      </c>
      <c r="C23" s="25" t="s">
        <v>47</v>
      </c>
      <c r="D23" s="43"/>
      <c r="E23" s="44"/>
      <c r="F23" s="45"/>
    </row>
    <row r="24" spans="1:6" x14ac:dyDescent="0.25">
      <c r="A24" s="18" t="s">
        <v>48</v>
      </c>
      <c r="B24" s="29" t="s">
        <v>49</v>
      </c>
      <c r="C24" s="25" t="s">
        <v>50</v>
      </c>
      <c r="D24" s="43"/>
      <c r="E24" s="44"/>
      <c r="F24" s="45"/>
    </row>
    <row r="25" spans="1:6" ht="30" x14ac:dyDescent="0.25">
      <c r="A25" s="18" t="s">
        <v>51</v>
      </c>
      <c r="B25" s="29" t="s">
        <v>52</v>
      </c>
      <c r="C25" s="25" t="s">
        <v>53</v>
      </c>
      <c r="D25" s="43"/>
      <c r="E25" s="44"/>
      <c r="F25" s="45"/>
    </row>
    <row r="26" spans="1:6" ht="14.25" customHeight="1" x14ac:dyDescent="0.25">
      <c r="A26" s="18" t="s">
        <v>54</v>
      </c>
      <c r="B26" s="29" t="s">
        <v>55</v>
      </c>
      <c r="C26" s="25" t="s">
        <v>50</v>
      </c>
      <c r="D26" s="43"/>
      <c r="E26" s="44"/>
      <c r="F26" s="45"/>
    </row>
    <row r="27" spans="1:6" ht="60" x14ac:dyDescent="0.25">
      <c r="A27" s="18" t="s">
        <v>56</v>
      </c>
      <c r="B27" s="29" t="s">
        <v>57</v>
      </c>
      <c r="C27" s="25" t="s">
        <v>50</v>
      </c>
      <c r="D27" s="43"/>
      <c r="E27" s="44"/>
      <c r="F27" s="45"/>
    </row>
    <row r="28" spans="1:6" ht="30" x14ac:dyDescent="0.25">
      <c r="A28" s="18" t="s">
        <v>58</v>
      </c>
      <c r="B28" s="29" t="s">
        <v>59</v>
      </c>
      <c r="C28" s="25" t="s">
        <v>60</v>
      </c>
      <c r="D28" s="46"/>
      <c r="E28" s="47"/>
      <c r="F28" s="48"/>
    </row>
    <row r="29" spans="1:6" x14ac:dyDescent="0.25">
      <c r="A29" s="18"/>
      <c r="B29" s="19" t="s">
        <v>61</v>
      </c>
      <c r="C29" s="20"/>
      <c r="D29" s="21"/>
      <c r="E29" s="22"/>
      <c r="F29" s="23"/>
    </row>
    <row r="30" spans="1:6" ht="30" x14ac:dyDescent="0.25">
      <c r="A30" s="18" t="s">
        <v>62</v>
      </c>
      <c r="B30" s="29" t="s">
        <v>63</v>
      </c>
      <c r="C30" s="25" t="s">
        <v>64</v>
      </c>
      <c r="D30" s="26">
        <f>(D7+D11+D15+D16+D18)*0.12</f>
        <v>462.55973999999998</v>
      </c>
      <c r="E30" s="49">
        <v>299.2</v>
      </c>
      <c r="F30" s="28">
        <f>D30/E30</f>
        <v>1.5459884358288769</v>
      </c>
    </row>
    <row r="31" spans="1:6" ht="60" x14ac:dyDescent="0.25">
      <c r="A31" s="18" t="s">
        <v>65</v>
      </c>
      <c r="B31" s="29" t="s">
        <v>66</v>
      </c>
      <c r="C31" s="25" t="s">
        <v>64</v>
      </c>
      <c r="D31" s="50"/>
      <c r="E31" s="49"/>
      <c r="F31" s="28"/>
    </row>
    <row r="32" spans="1:6" ht="45" x14ac:dyDescent="0.25">
      <c r="A32" s="18" t="s">
        <v>67</v>
      </c>
      <c r="B32" s="29" t="s">
        <v>68</v>
      </c>
      <c r="C32" s="25" t="s">
        <v>64</v>
      </c>
      <c r="D32" s="50"/>
      <c r="E32" s="49"/>
      <c r="F32" s="28"/>
    </row>
    <row r="33" spans="1:6" ht="30" x14ac:dyDescent="0.25">
      <c r="A33" s="51" t="s">
        <v>69</v>
      </c>
      <c r="B33" s="29" t="s">
        <v>70</v>
      </c>
      <c r="C33" s="25" t="s">
        <v>64</v>
      </c>
      <c r="D33" s="50"/>
      <c r="E33" s="49"/>
      <c r="F33" s="28"/>
    </row>
    <row r="34" spans="1:6" ht="30.75" thickBot="1" x14ac:dyDescent="0.3">
      <c r="A34" s="52" t="s">
        <v>71</v>
      </c>
      <c r="B34" s="53" t="s">
        <v>72</v>
      </c>
      <c r="C34" s="54" t="s">
        <v>64</v>
      </c>
      <c r="D34" s="55"/>
      <c r="E34" s="56"/>
      <c r="F34" s="57"/>
    </row>
    <row r="35" spans="1:6" ht="15.75" thickBot="1" x14ac:dyDescent="0.3">
      <c r="A35" s="58"/>
      <c r="B35" s="59" t="s">
        <v>73</v>
      </c>
      <c r="C35" s="60"/>
      <c r="D35" s="61">
        <f>D11+D15+D16+D18+D30</f>
        <v>4317.2242399999996</v>
      </c>
      <c r="E35" s="62">
        <v>299.2</v>
      </c>
      <c r="F35" s="63">
        <f>F30+F18+F16+F15+F11</f>
        <v>14.429225401069518</v>
      </c>
    </row>
    <row r="37" spans="1:6" x14ac:dyDescent="0.25">
      <c r="A37" s="64"/>
      <c r="B37" s="65"/>
      <c r="C37" s="65"/>
      <c r="D37" s="65"/>
      <c r="E37" s="65"/>
      <c r="F37" s="65"/>
    </row>
    <row r="38" spans="1:6" x14ac:dyDescent="0.25">
      <c r="B38" s="64"/>
      <c r="C38" s="65"/>
      <c r="D38" s="65"/>
    </row>
    <row r="39" spans="1:6" x14ac:dyDescent="0.25">
      <c r="A39" s="66" t="s">
        <v>74</v>
      </c>
      <c r="B39" s="66"/>
      <c r="C39" s="66" t="s">
        <v>75</v>
      </c>
      <c r="D39" s="66"/>
      <c r="E39" s="66"/>
      <c r="F39" s="66"/>
    </row>
    <row r="40" spans="1:6" x14ac:dyDescent="0.25">
      <c r="A40" s="67"/>
      <c r="B40" s="67"/>
      <c r="C40" s="66" t="s">
        <v>76</v>
      </c>
      <c r="D40" s="66"/>
      <c r="E40" s="66"/>
      <c r="F40" s="66"/>
    </row>
    <row r="41" spans="1:6" ht="35.25" customHeight="1" x14ac:dyDescent="0.25">
      <c r="A41" s="66" t="s">
        <v>77</v>
      </c>
      <c r="B41" s="66"/>
      <c r="C41" s="66" t="s">
        <v>78</v>
      </c>
      <c r="D41" s="66"/>
      <c r="E41" s="66"/>
      <c r="F41" s="66"/>
    </row>
    <row r="42" spans="1:6" x14ac:dyDescent="0.25">
      <c r="C42" s="66"/>
      <c r="D42" s="66"/>
      <c r="E42" s="66"/>
      <c r="F42" s="66"/>
    </row>
  </sheetData>
  <mergeCells count="27">
    <mergeCell ref="C42:F42"/>
    <mergeCell ref="A39:B39"/>
    <mergeCell ref="C39:F39"/>
    <mergeCell ref="A40:B40"/>
    <mergeCell ref="C40:F40"/>
    <mergeCell ref="A41:B41"/>
    <mergeCell ref="C41:F41"/>
    <mergeCell ref="B29:C29"/>
    <mergeCell ref="D30:D34"/>
    <mergeCell ref="E30:E34"/>
    <mergeCell ref="F30:F34"/>
    <mergeCell ref="A37:F37"/>
    <mergeCell ref="B38:D38"/>
    <mergeCell ref="B10:C10"/>
    <mergeCell ref="D11:D14"/>
    <mergeCell ref="E11:E14"/>
    <mergeCell ref="F11:F14"/>
    <mergeCell ref="B17:C17"/>
    <mergeCell ref="D18:D28"/>
    <mergeCell ref="E18:E28"/>
    <mergeCell ref="F18:F28"/>
    <mergeCell ref="A1:E1"/>
    <mergeCell ref="A2:E2"/>
    <mergeCell ref="B6:C6"/>
    <mergeCell ref="D7:D9"/>
    <mergeCell ref="E7:E9"/>
    <mergeCell ref="F7:F9"/>
  </mergeCells>
  <pageMargins left="0.23622047244094491" right="0.23622047244094491" top="0.15748031496062992" bottom="0.15748031496062992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2015-03-10T02:09:10Z</dcterms:created>
  <dcterms:modified xsi:type="dcterms:W3CDTF">2015-03-10T02:09:48Z</dcterms:modified>
</cp:coreProperties>
</file>